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lippoMazzariol\Desktop\"/>
    </mc:Choice>
  </mc:AlternateContent>
  <xr:revisionPtr revIDLastSave="0" documentId="8_{25C494C1-BF42-44A6-8EE5-AE891EBB75AA}" xr6:coauthVersionLast="47" xr6:coauthVersionMax="47" xr10:uidLastSave="{00000000-0000-0000-0000-000000000000}"/>
  <bookViews>
    <workbookView xWindow="-120" yWindow="-120" windowWidth="29040" windowHeight="15720" firstSheet="5" activeTab="5" xr2:uid="{9E42DEFB-7642-488B-80BB-227368A80236}"/>
  </bookViews>
  <sheets>
    <sheet name="15.04.21-15.04.22" sheetId="1" r:id="rId1"/>
    <sheet name="15.04.22-15.04.23" sheetId="2" r:id="rId2"/>
    <sheet name="15.04.2023-15.04.24" sheetId="3" r:id="rId3"/>
    <sheet name="Proroga 15.04.24-15.10.24" sheetId="6" r:id="rId4"/>
    <sheet name="15.10.24-15.10.25 Riepilogo SP" sheetId="7" r:id="rId5"/>
    <sheet name="15.10.24-15.10.25 Dettaglio" sheetId="4" r:id="rId6"/>
    <sheet name="15.10.25-15.08.26 Riepilogo SP" sheetId="8" r:id="rId7"/>
    <sheet name="15.10.25-15.10.26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3" i="8" l="1"/>
  <c r="F42" i="8"/>
  <c r="I22" i="8"/>
  <c r="I21" i="8"/>
  <c r="K10" i="8"/>
  <c r="K9" i="8"/>
  <c r="C29" i="8" s="1"/>
  <c r="F43" i="7"/>
  <c r="F42" i="7"/>
  <c r="F46" i="7" s="1"/>
  <c r="C31" i="7"/>
  <c r="I22" i="7"/>
  <c r="I21" i="7"/>
  <c r="I25" i="7" s="1"/>
  <c r="K10" i="7"/>
  <c r="K9" i="7"/>
  <c r="F25" i="4"/>
  <c r="E25" i="4"/>
  <c r="F24" i="4"/>
  <c r="E24" i="4"/>
  <c r="F23" i="4"/>
  <c r="E23" i="4"/>
  <c r="F22" i="4"/>
  <c r="E22" i="4"/>
  <c r="F21" i="4"/>
  <c r="E21" i="4"/>
  <c r="F20" i="4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C244" i="1"/>
  <c r="B244" i="1"/>
  <c r="C239" i="1"/>
  <c r="B239" i="1"/>
  <c r="C234" i="1"/>
  <c r="B234" i="1"/>
  <c r="I218" i="1"/>
  <c r="I219" i="1" s="1"/>
  <c r="I141" i="1"/>
  <c r="I142" i="1" s="1"/>
  <c r="D29" i="8" l="1"/>
  <c r="C30" i="8"/>
  <c r="D30" i="8" s="1"/>
  <c r="C29" i="7"/>
  <c r="C30" i="7"/>
  <c r="D30" i="7" s="1"/>
  <c r="D29" i="7"/>
  <c r="C32" i="7"/>
  <c r="C33" i="7"/>
  <c r="D31" i="7"/>
  <c r="K12" i="7"/>
  <c r="K13" i="7"/>
  <c r="I24" i="7"/>
  <c r="F45" i="7"/>
  <c r="D33" i="7" l="1"/>
  <c r="D32" i="7"/>
</calcChain>
</file>

<file path=xl/sharedStrings.xml><?xml version="1.0" encoding="utf-8"?>
<sst xmlns="http://schemas.openxmlformats.org/spreadsheetml/2006/main" count="1661" uniqueCount="187">
  <si>
    <t>Sinistri Cassa Geometri 15/04/2021 - 15/04/2022 (al 15/01/2024) - Titolare Piano Base</t>
  </si>
  <si>
    <t>Solo sinistri aperti e chiusi</t>
  </si>
  <si>
    <t>RETE</t>
  </si>
  <si>
    <t>F.RETE</t>
  </si>
  <si>
    <t>SSN</t>
  </si>
  <si>
    <t>Totale</t>
  </si>
  <si>
    <t>GARANZIA</t>
  </si>
  <si>
    <t>Num sin</t>
  </si>
  <si>
    <t>Costo</t>
  </si>
  <si>
    <t>Alta Specializzazione</t>
  </si>
  <si>
    <t>Check up donne</t>
  </si>
  <si>
    <t>Check up donne &gt;30anni</t>
  </si>
  <si>
    <t>Check up donne &gt;50 anni</t>
  </si>
  <si>
    <t>Check up uomini</t>
  </si>
  <si>
    <t>Check up uomini &gt;50 anni</t>
  </si>
  <si>
    <t>DH medico x GI/GEM &gt;3 gg</t>
  </si>
  <si>
    <t>ECG da Sforzo Uomini</t>
  </si>
  <si>
    <t>Eco Prostatica</t>
  </si>
  <si>
    <t>Eco Transrettale Uomini</t>
  </si>
  <si>
    <t>EcoDoppler Arti Donne</t>
  </si>
  <si>
    <t>Ecografia mammaria</t>
  </si>
  <si>
    <t>Elettrocardiogramma Base</t>
  </si>
  <si>
    <t>Esame Audiometrico</t>
  </si>
  <si>
    <t>Esame delle urine</t>
  </si>
  <si>
    <t>Ind.per grave IP da inf.</t>
  </si>
  <si>
    <t>Indenn.sostitutiva GI/GEM</t>
  </si>
  <si>
    <t>Int.chir.ambulat.per GI</t>
  </si>
  <si>
    <t>Int.chir.odonto-EXTRA RIC</t>
  </si>
  <si>
    <t>Mammografia</t>
  </si>
  <si>
    <t>Pacchetto Maternita'</t>
  </si>
  <si>
    <t>PAP TEST</t>
  </si>
  <si>
    <t>Prest diagn particolari</t>
  </si>
  <si>
    <t>Prest.d.part.donne da 45</t>
  </si>
  <si>
    <t>Prest.d.part.uomini da45a</t>
  </si>
  <si>
    <t>PSA (specif.antig.prost.)</t>
  </si>
  <si>
    <t>PSA Free</t>
  </si>
  <si>
    <t>Ricov/DH Grandi int.chir.</t>
  </si>
  <si>
    <t>Ricovero medico GEM NO DH</t>
  </si>
  <si>
    <t>Sangue occulto feci</t>
  </si>
  <si>
    <t>Sindrome metabolica</t>
  </si>
  <si>
    <t>Stati di non autosuffic.</t>
  </si>
  <si>
    <t>Test HPV</t>
  </si>
  <si>
    <t>Visita Cardiologica</t>
  </si>
  <si>
    <t>Visita ginecologica</t>
  </si>
  <si>
    <t xml:space="preserve">Visita Oculistica </t>
  </si>
  <si>
    <t>Visita odonto/ablaz.tart.</t>
  </si>
  <si>
    <t>Visita Spec Otorinolaring</t>
  </si>
  <si>
    <t>TOTALE</t>
  </si>
  <si>
    <t>Premi di competenza</t>
  </si>
  <si>
    <t>S/P</t>
  </si>
  <si>
    <t>Sinistri Cassa Geometri 15/04/2021 - 15/04/2022 (al 15/01/2024) - Famigliari Piano Base</t>
  </si>
  <si>
    <t>Assistenza al neonato</t>
  </si>
  <si>
    <t>Prevenzione dentaria</t>
  </si>
  <si>
    <t>Sinistri Cassa Geometri 15/04/2021 - 15/04/2022 (al 15/01/2024) - Titolare + Famigliari Piano Base</t>
  </si>
  <si>
    <t>Sinistri Cassa Geometri 15/04/2021 - 15/04/2022 (al 15/01/2024) - Titolare Piano Integrativo</t>
  </si>
  <si>
    <t>Alta diagn.radio-ExtraRIC</t>
  </si>
  <si>
    <t>Alta diagn.radiolog.-ICA</t>
  </si>
  <si>
    <t>Alta diagn.radiolog.-RIC</t>
  </si>
  <si>
    <t>Cure dentarie da infort.</t>
  </si>
  <si>
    <t>D.H. medico &lt; 3 gg.</t>
  </si>
  <si>
    <t>Ind sost.NO parto non ces</t>
  </si>
  <si>
    <t>Ind sost.parto non ces/ab</t>
  </si>
  <si>
    <t>Infiltazioni/agopuntura</t>
  </si>
  <si>
    <t>Interv.chir.ambulatoriale</t>
  </si>
  <si>
    <t>Ric.medico NO DH/Parto-ab</t>
  </si>
  <si>
    <t>Ricovero/DH chir.NO Parto</t>
  </si>
  <si>
    <t>Trattamenti laserterapici</t>
  </si>
  <si>
    <t>Visite/accertam.diagnost.</t>
  </si>
  <si>
    <t>Sinistri Cassa Geometri 15/04/2021 - 15/04/2022 (al 15/01/2024) - Famigliari Piano Integrativo</t>
  </si>
  <si>
    <t>Parto cesareo</t>
  </si>
  <si>
    <t>Parto non cesar/ab.ter-sp</t>
  </si>
  <si>
    <t>Sinistri Cassa Geometri 15/04/2021 - 15/04/2022 (al 15/01/2024) - Titolare + Famigliari Piano Integrativo</t>
  </si>
  <si>
    <t>Sinistri Cipag 15/04/2021 - 15/04/2022 (al 15/01/2024) - ANCORA IN FASE DI ATTRIBUZIONE GARANZIA/POLIZZA</t>
  </si>
  <si>
    <t>CATEGORIA</t>
  </si>
  <si>
    <t>Titolari</t>
  </si>
  <si>
    <t>Piano Base</t>
  </si>
  <si>
    <t>Sinistri</t>
  </si>
  <si>
    <t>Premi</t>
  </si>
  <si>
    <t>SP</t>
  </si>
  <si>
    <t>Famigliari</t>
  </si>
  <si>
    <t>Totale Base</t>
  </si>
  <si>
    <t>Piano Integrativo</t>
  </si>
  <si>
    <t>Totale Integrativo</t>
  </si>
  <si>
    <t>Piano Base+Integrativo</t>
  </si>
  <si>
    <t>Totale Base+Integrativo</t>
  </si>
  <si>
    <t>Sinistri Cassa Geometri 15/04/2022 - 15/04/2023 (al 15/04/2024) - Titolare Piano Base</t>
  </si>
  <si>
    <t>Day hospital medico &gt;3gg</t>
  </si>
  <si>
    <t>Sinistri Cassa Geometri 15/04/2022 - 15/04/2023 (al 15/04/2024) - Famigliari Piano Base</t>
  </si>
  <si>
    <t>Sinistri Cassa Geometri 15/04/2022 - 15/04/2023 (al 15/04/2024) - Titolare + Famigliari Piano Base</t>
  </si>
  <si>
    <t>Sinistri Cassa Geometri 15/04/2022 - 15/04/2023 (al 15/04/2024) - Titolare Piano Integrativo</t>
  </si>
  <si>
    <t>Tratt.radiochemio/dialit.</t>
  </si>
  <si>
    <t>Sinistri Cassa Geometri 15/04/2022 - 15/04/2023 (al 15/04/2024) - Famigliari Piano Integrativo</t>
  </si>
  <si>
    <t>Sinistri Cassa Geometri 15/04/2022 - 15/04/2023 (al 15/04/2024) - Titolare + Famigliari Piano Integrativo</t>
  </si>
  <si>
    <t>Andamento Complessivo Cassa Geometri 15/04/2022 - 15/04/2023 (al 15/04/2024)</t>
  </si>
  <si>
    <t>Sinistri Cassa Geometri 15/04/2023 - 15/04/2024 (al 31/07/2026) - Titolare Piano Base</t>
  </si>
  <si>
    <t>FUORI RETE</t>
  </si>
  <si>
    <t>Int.chir.funzionale alGEM</t>
  </si>
  <si>
    <t>Prev sindrome metabolica</t>
  </si>
  <si>
    <t>Sinistri Cassa Geometri 15/04/2023 - 15/04/2024 (al 31/07/2026) - Famigliari Piano Base</t>
  </si>
  <si>
    <t>Sinistri Cassa Geometri 15/04/2023 - 15/04/2024 (al 31/07/2026) - Titolare + Famigliari Piano Base</t>
  </si>
  <si>
    <t>Sinistri Cassa Geometri 15/04/2023 - 15/04/2024 (al 31/07/2026) - Titolare Piano Integrativo</t>
  </si>
  <si>
    <t>Sinistri Cassa Geometri 15/04/2023 - 15/04/2024 (al 31/07/2026) - Famigliari Piano Integrativo</t>
  </si>
  <si>
    <t>Protesi dentarie da INF</t>
  </si>
  <si>
    <t>Sinistri Cassa Geometri 15/04/2023 - 15/04/2024 (al 31/07/2026) - Titolare + Famigliari Piano Integrativo</t>
  </si>
  <si>
    <t>Andamento Complessivo Cassa Geometri 15/04/2023 - 15/04/2024 (al 31/07/2026)</t>
  </si>
  <si>
    <t>Sinistri Cassa Geometri 15/04/2024 - 15/10/2024 (al 31/07/2026) - Titolare Piano Base</t>
  </si>
  <si>
    <t>Prest.diagn.partic.donne</t>
  </si>
  <si>
    <t>Sinistri Cassa Geometri 15/04/2024 - 15/10/2024 (al 31/07/2026) - Famigliari Piano Base</t>
  </si>
  <si>
    <t>Sinistri Cassa Geometri 15/04/2024 - 15/10/2024 (al 31/07/2026) - Titolare + Famigliari Piano Base</t>
  </si>
  <si>
    <t>Sinistri Cassa Geometri 15/04/2024 - 15/10/2024 (al 31/07/2026) - Titolare Piano Integrativo</t>
  </si>
  <si>
    <t>Sinistri Cassa Geometri 15/04/2024 - 15/10/2024 (al 31/07/2026) - Famigliari Piano Integrativo</t>
  </si>
  <si>
    <t>Sinistri Cassa Geometri 15/04/2024 - 15/10/2024 (al 31/07/2026) - Titolare + Famigliari Piano Integrativo</t>
  </si>
  <si>
    <t>Andamento Complessivo Cassa Geometri Piano ISCRITTI E RELATIVI FAMILIARI 15/04/2024 - 15/10/2024 (al 31/07/2026)</t>
  </si>
  <si>
    <t>Dettaglio Garanzia</t>
  </si>
  <si>
    <t>Anno mese rif</t>
  </si>
  <si>
    <t>202608</t>
  </si>
  <si>
    <t>UY Rivisto</t>
  </si>
  <si>
    <t>Garanzia</t>
  </si>
  <si>
    <t>Transcodifica aggregata</t>
  </si>
  <si>
    <t># Sx</t>
  </si>
  <si>
    <t># Sx Chiusi</t>
  </si>
  <si>
    <t># Sx Aperti</t>
  </si>
  <si>
    <t>Speso</t>
  </si>
  <si>
    <t>Liquidato</t>
  </si>
  <si>
    <t>Liquidato Sx Chiusi</t>
  </si>
  <si>
    <t>Liquidato Sx Aperti</t>
  </si>
  <si>
    <t>Riservato</t>
  </si>
  <si>
    <t>Liquidato+Riservato</t>
  </si>
  <si>
    <t>Extraospedaliere</t>
  </si>
  <si>
    <t xml:space="preserve"> Alta Diagnostica</t>
  </si>
  <si>
    <t xml:space="preserve"> Altro</t>
  </si>
  <si>
    <t xml:space="preserve"> Ambulatoriali</t>
  </si>
  <si>
    <t xml:space="preserve"> Dentarie</t>
  </si>
  <si>
    <t xml:space="preserve"> Fisioterapia</t>
  </si>
  <si>
    <t xml:space="preserve"> Protesi</t>
  </si>
  <si>
    <t xml:space="preserve"> Visite Specialistiche</t>
  </si>
  <si>
    <t>IN RETE</t>
  </si>
  <si>
    <t xml:space="preserve"> Check Up</t>
  </si>
  <si>
    <t xml:space="preserve"> Maternità</t>
  </si>
  <si>
    <t xml:space="preserve"> Preventiva</t>
  </si>
  <si>
    <t>Garanzia Mancante</t>
  </si>
  <si>
    <t>Ospedaliere</t>
  </si>
  <si>
    <t>Altro</t>
  </si>
  <si>
    <t>Day Hospital</t>
  </si>
  <si>
    <t>Indennità</t>
  </si>
  <si>
    <t>Intervento Ambulatoriale</t>
  </si>
  <si>
    <t>Parto</t>
  </si>
  <si>
    <t>Ricovero con grande intervento</t>
  </si>
  <si>
    <t>Ricovero con intervento</t>
  </si>
  <si>
    <t xml:space="preserve"> Ricovero per gravi patologie</t>
  </si>
  <si>
    <t xml:space="preserve"> Ricovero per gravi patologie PRE/POST</t>
  </si>
  <si>
    <t>Ricovero senza intervento</t>
  </si>
  <si>
    <t>Overview</t>
  </si>
  <si>
    <t xml:space="preserve">Base </t>
  </si>
  <si>
    <t xml:space="preserve">Integrativa </t>
  </si>
  <si>
    <t xml:space="preserve">Contraenza Cassa Geometri </t>
  </si>
  <si>
    <t>UY</t>
  </si>
  <si>
    <t>Mesi Osservati</t>
  </si>
  <si>
    <t xml:space="preserve"> ISCRITTI E PENSIONATI OPZ. A COLLETTIVA</t>
  </si>
  <si>
    <t xml:space="preserve"> FAM. ISCRITTI  E PENSIONATI OPZ. A AD ADESIONE</t>
  </si>
  <si>
    <t xml:space="preserve"> NON ISCRITTI OPZ. AB AD ADESIONE</t>
  </si>
  <si>
    <t xml:space="preserve"> FAM. NON ISCRITTI OPZ. AB AD ADESIONE</t>
  </si>
  <si>
    <t xml:space="preserve"> NON ISCRITTI OPZ. A AD ADESIONE</t>
  </si>
  <si>
    <t xml:space="preserve"> FAM. NON ISCRITTI OPZ. A AD ADESIONE</t>
  </si>
  <si>
    <t xml:space="preserve"> ISCRITTI E PENSIONATI OPZ. B AD ADESIONE</t>
  </si>
  <si>
    <t xml:space="preserve"> FAM. ISCRITTI E PENSIONATI OPZ. B AD ADESIONE</t>
  </si>
  <si>
    <t xml:space="preserve">Totale </t>
  </si>
  <si>
    <t>Di cui riservato</t>
  </si>
  <si>
    <t>P-S</t>
  </si>
  <si>
    <t xml:space="preserve">Contraenza Mutua </t>
  </si>
  <si>
    <t>NON ISCRITTI  OPZ. A AD ADESIONE</t>
  </si>
  <si>
    <t xml:space="preserve"> FAM. NON ISCRITTI  OPZ. A AD ADESIONE</t>
  </si>
  <si>
    <t xml:space="preserve"> FAM.I ISCRITTI E PENSIONATI OPZ. B AD ADESIONE</t>
  </si>
  <si>
    <t xml:space="preserve"> NON ISCRITTI OPZ. B AD ADESIONE </t>
  </si>
  <si>
    <t xml:space="preserve"> FAMIGLIARI NON ISCRITTI OPZ. B AD ADESIONE </t>
  </si>
  <si>
    <t xml:space="preserve">Totale Base + Integrative </t>
  </si>
  <si>
    <t xml:space="preserve">Totale Base + Integrative + Dipendenti </t>
  </si>
  <si>
    <t xml:space="preserve">Polizza Dipendenti </t>
  </si>
  <si>
    <t xml:space="preserve"> DIPENDENTE OPZ. AB</t>
  </si>
  <si>
    <t>FAMIGLIARE DEL DIPENDENTE  OPZ. AB</t>
  </si>
  <si>
    <t>FAMIGLIARE DEL DIPENDENTE  OPZ. A</t>
  </si>
  <si>
    <t>Contraenza Cassa - Integrativa</t>
  </si>
  <si>
    <t>Contraenza Mutua - Integrativa</t>
  </si>
  <si>
    <t>Premi Imponibili</t>
  </si>
  <si>
    <t>Contraenza Cassa - Base</t>
  </si>
  <si>
    <t>Contraenza Mutua - Base</t>
  </si>
  <si>
    <t>Contraenza Mutua - Dipendenti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</si>
</sst>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rgb="FF000000"/>
      <name val="Arial"/>
      <family val="2"/>
    </font>
    <font>
      <sz val="9"/>
      <color rgb="FF000000"/>
      <name val="Aptos Narrow"/>
      <family val="2"/>
      <scheme val="minor"/>
    </font>
    <font>
      <b/>
      <sz val="12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FFFF00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sz val="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3" tint="0.749992370372631"/>
        <bgColor rgb="FFFFFFFF"/>
      </patternFill>
    </fill>
    <fill>
      <patternFill patternType="solid">
        <fgColor theme="9" tint="0.39997558519241921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 style="thin">
        <color rgb="FFCAC9D9"/>
      </top>
      <bottom/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/>
      <diagonal/>
    </border>
    <border>
      <left style="thin">
        <color rgb="FF3877A6"/>
      </left>
      <right/>
      <top style="thin">
        <color rgb="FF3877A6"/>
      </top>
      <bottom style="thin">
        <color rgb="FF3877A6"/>
      </bottom>
      <diagonal/>
    </border>
    <border>
      <left/>
      <right style="thin">
        <color rgb="FF3877A6"/>
      </right>
      <top style="thin">
        <color rgb="FF3877A6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</cellStyleXfs>
  <cellXfs count="18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Fill="1" applyBorder="1"/>
    <xf numFmtId="164" fontId="5" fillId="0" borderId="1" xfId="1" applyNumberFormat="1" applyFont="1" applyFill="1" applyBorder="1"/>
    <xf numFmtId="0" fontId="5" fillId="0" borderId="2" xfId="0" applyFont="1" applyBorder="1"/>
    <xf numFmtId="164" fontId="4" fillId="0" borderId="3" xfId="1" applyNumberFormat="1" applyFont="1" applyFill="1" applyBorder="1"/>
    <xf numFmtId="164" fontId="4" fillId="0" borderId="4" xfId="1" applyNumberFormat="1" applyFont="1" applyFill="1" applyBorder="1"/>
    <xf numFmtId="0" fontId="4" fillId="0" borderId="3" xfId="0" applyFont="1" applyBorder="1"/>
    <xf numFmtId="0" fontId="4" fillId="0" borderId="4" xfId="0" applyFont="1" applyBorder="1"/>
    <xf numFmtId="10" fontId="5" fillId="0" borderId="1" xfId="2" applyNumberFormat="1" applyFont="1" applyFill="1" applyBorder="1"/>
    <xf numFmtId="3" fontId="4" fillId="0" borderId="0" xfId="0" applyNumberFormat="1" applyFont="1"/>
    <xf numFmtId="164" fontId="4" fillId="0" borderId="0" xfId="0" applyNumberFormat="1" applyFont="1"/>
    <xf numFmtId="0" fontId="5" fillId="0" borderId="2" xfId="1" applyNumberFormat="1" applyFont="1" applyFill="1" applyBorder="1"/>
    <xf numFmtId="0" fontId="5" fillId="0" borderId="1" xfId="0" applyFont="1" applyBorder="1" applyAlignment="1">
      <alignment horizontal="center" vertical="center"/>
    </xf>
    <xf numFmtId="3" fontId="4" fillId="0" borderId="1" xfId="0" applyNumberFormat="1" applyFont="1" applyBorder="1"/>
    <xf numFmtId="9" fontId="4" fillId="0" borderId="1" xfId="2" applyFont="1" applyFill="1" applyBorder="1"/>
    <xf numFmtId="3" fontId="5" fillId="0" borderId="1" xfId="0" applyNumberFormat="1" applyFont="1" applyBorder="1"/>
    <xf numFmtId="9" fontId="5" fillId="0" borderId="1" xfId="2" applyFont="1" applyFill="1" applyBorder="1"/>
    <xf numFmtId="0" fontId="7" fillId="0" borderId="0" xfId="0" applyFont="1"/>
    <xf numFmtId="0" fontId="8" fillId="0" borderId="0" xfId="3" applyFont="1"/>
    <xf numFmtId="0" fontId="9" fillId="0" borderId="0" xfId="3" applyFont="1"/>
    <xf numFmtId="0" fontId="10" fillId="0" borderId="0" xfId="3" applyFont="1"/>
    <xf numFmtId="0" fontId="11" fillId="0" borderId="0" xfId="0" applyFont="1"/>
    <xf numFmtId="0" fontId="11" fillId="0" borderId="0" xfId="4" applyFont="1"/>
    <xf numFmtId="0" fontId="12" fillId="0" borderId="0" xfId="3" applyFont="1"/>
    <xf numFmtId="0" fontId="12" fillId="0" borderId="2" xfId="3" applyFont="1" applyBorder="1" applyAlignment="1">
      <alignment horizontal="center"/>
    </xf>
    <xf numFmtId="0" fontId="12" fillId="0" borderId="4" xfId="3" applyFont="1" applyBorder="1" applyAlignment="1">
      <alignment horizontal="center"/>
    </xf>
    <xf numFmtId="0" fontId="12" fillId="0" borderId="1" xfId="3" applyFont="1" applyBorder="1" applyAlignment="1">
      <alignment horizontal="center"/>
    </xf>
    <xf numFmtId="0" fontId="12" fillId="0" borderId="1" xfId="3" applyFont="1" applyBorder="1"/>
    <xf numFmtId="0" fontId="12" fillId="0" borderId="1" xfId="3" applyFont="1" applyBorder="1" applyAlignment="1">
      <alignment horizontal="center"/>
    </xf>
    <xf numFmtId="0" fontId="10" fillId="0" borderId="1" xfId="3" applyFont="1" applyBorder="1"/>
    <xf numFmtId="164" fontId="10" fillId="0" borderId="1" xfId="1" applyNumberFormat="1" applyFont="1" applyFill="1" applyBorder="1"/>
    <xf numFmtId="164" fontId="11" fillId="0" borderId="1" xfId="1" applyNumberFormat="1" applyFont="1" applyFill="1" applyBorder="1"/>
    <xf numFmtId="164" fontId="12" fillId="0" borderId="1" xfId="1" applyNumberFormat="1" applyFont="1" applyFill="1" applyBorder="1"/>
    <xf numFmtId="0" fontId="12" fillId="0" borderId="2" xfId="3" applyFont="1" applyBorder="1"/>
    <xf numFmtId="164" fontId="9" fillId="0" borderId="3" xfId="1" applyNumberFormat="1" applyFont="1" applyFill="1" applyBorder="1"/>
    <xf numFmtId="164" fontId="9" fillId="0" borderId="4" xfId="1" applyNumberFormat="1" applyFont="1" applyFill="1" applyBorder="1"/>
    <xf numFmtId="0" fontId="9" fillId="0" borderId="3" xfId="3" applyFont="1" applyBorder="1"/>
    <xf numFmtId="0" fontId="9" fillId="0" borderId="4" xfId="3" applyFont="1" applyBorder="1"/>
    <xf numFmtId="9" fontId="12" fillId="0" borderId="1" xfId="2" applyFont="1" applyFill="1" applyBorder="1"/>
    <xf numFmtId="164" fontId="10" fillId="0" borderId="0" xfId="3" applyNumberFormat="1" applyFont="1"/>
    <xf numFmtId="164" fontId="10" fillId="0" borderId="1" xfId="3" applyNumberFormat="1" applyFont="1" applyBorder="1"/>
    <xf numFmtId="49" fontId="12" fillId="0" borderId="2" xfId="1" applyNumberFormat="1" applyFont="1" applyFill="1" applyBorder="1"/>
    <xf numFmtId="10" fontId="12" fillId="0" borderId="1" xfId="2" applyNumberFormat="1" applyFont="1" applyFill="1" applyBorder="1"/>
    <xf numFmtId="0" fontId="10" fillId="0" borderId="0" xfId="3" applyFont="1" applyAlignment="1">
      <alignment horizontal="left"/>
    </xf>
    <xf numFmtId="0" fontId="13" fillId="0" borderId="0" xfId="3" applyFont="1" applyAlignment="1">
      <alignment vertical="center"/>
    </xf>
    <xf numFmtId="0" fontId="12" fillId="0" borderId="1" xfId="3" applyFont="1" applyBorder="1" applyAlignment="1">
      <alignment horizontal="center" vertical="center"/>
    </xf>
    <xf numFmtId="0" fontId="9" fillId="0" borderId="1" xfId="3" applyFont="1" applyBorder="1"/>
    <xf numFmtId="3" fontId="9" fillId="0" borderId="1" xfId="3" applyNumberFormat="1" applyFont="1" applyBorder="1"/>
    <xf numFmtId="9" fontId="9" fillId="0" borderId="1" xfId="2" applyFont="1" applyFill="1" applyBorder="1"/>
    <xf numFmtId="3" fontId="12" fillId="0" borderId="1" xfId="3" applyNumberFormat="1" applyFont="1" applyBorder="1"/>
    <xf numFmtId="164" fontId="9" fillId="0" borderId="0" xfId="1" applyNumberFormat="1" applyFont="1" applyFill="1"/>
    <xf numFmtId="164" fontId="9" fillId="0" borderId="0" xfId="3" applyNumberFormat="1" applyFont="1"/>
    <xf numFmtId="164" fontId="9" fillId="0" borderId="1" xfId="1" applyNumberFormat="1" applyFont="1" applyFill="1" applyBorder="1"/>
    <xf numFmtId="0" fontId="9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0" fontId="11" fillId="0" borderId="0" xfId="4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1" xfId="3" applyFont="1" applyBorder="1" applyAlignment="1">
      <alignment vertical="center"/>
    </xf>
    <xf numFmtId="0" fontId="11" fillId="0" borderId="5" xfId="3" applyFont="1" applyBorder="1" applyAlignment="1">
      <alignment vertical="center"/>
    </xf>
    <xf numFmtId="164" fontId="10" fillId="0" borderId="1" xfId="1" applyNumberFormat="1" applyFont="1" applyBorder="1" applyAlignment="1">
      <alignment vertical="center"/>
    </xf>
    <xf numFmtId="164" fontId="11" fillId="0" borderId="1" xfId="1" applyNumberFormat="1" applyFont="1" applyBorder="1" applyAlignment="1">
      <alignment vertical="center"/>
    </xf>
    <xf numFmtId="0" fontId="11" fillId="0" borderId="1" xfId="3" applyFont="1" applyBorder="1" applyAlignment="1">
      <alignment vertical="center"/>
    </xf>
    <xf numFmtId="164" fontId="12" fillId="0" borderId="1" xfId="1" applyNumberFormat="1" applyFont="1" applyFill="1" applyBorder="1" applyAlignment="1">
      <alignment vertical="center"/>
    </xf>
    <xf numFmtId="0" fontId="14" fillId="0" borderId="2" xfId="3" applyFont="1" applyBorder="1" applyAlignment="1">
      <alignment vertical="center"/>
    </xf>
    <xf numFmtId="164" fontId="9" fillId="0" borderId="3" xfId="1" applyNumberFormat="1" applyFont="1" applyFill="1" applyBorder="1" applyAlignment="1">
      <alignment vertical="center"/>
    </xf>
    <xf numFmtId="164" fontId="9" fillId="0" borderId="3" xfId="1" applyNumberFormat="1" applyFont="1" applyBorder="1" applyAlignment="1">
      <alignment vertical="center"/>
    </xf>
    <xf numFmtId="164" fontId="9" fillId="0" borderId="4" xfId="1" applyNumberFormat="1" applyFont="1" applyBorder="1" applyAlignment="1">
      <alignment vertical="center"/>
    </xf>
    <xf numFmtId="0" fontId="9" fillId="0" borderId="3" xfId="3" applyFont="1" applyBorder="1" applyAlignment="1">
      <alignment vertical="center"/>
    </xf>
    <xf numFmtId="0" fontId="9" fillId="0" borderId="4" xfId="3" applyFont="1" applyBorder="1" applyAlignment="1">
      <alignment vertical="center"/>
    </xf>
    <xf numFmtId="9" fontId="12" fillId="0" borderId="1" xfId="2" applyFont="1" applyFill="1" applyBorder="1" applyAlignment="1">
      <alignment vertical="center"/>
    </xf>
    <xf numFmtId="164" fontId="10" fillId="0" borderId="0" xfId="1" applyNumberFormat="1" applyFont="1" applyAlignment="1">
      <alignment vertical="center"/>
    </xf>
    <xf numFmtId="164" fontId="11" fillId="0" borderId="0" xfId="1" applyNumberFormat="1" applyFont="1" applyBorder="1" applyAlignment="1">
      <alignment vertical="center"/>
    </xf>
    <xf numFmtId="164" fontId="10" fillId="0" borderId="0" xfId="3" applyNumberFormat="1" applyFont="1" applyAlignment="1">
      <alignment vertical="center"/>
    </xf>
    <xf numFmtId="49" fontId="14" fillId="0" borderId="2" xfId="1" applyNumberFormat="1" applyFont="1" applyFill="1" applyBorder="1" applyAlignment="1">
      <alignment vertical="center"/>
    </xf>
    <xf numFmtId="164" fontId="11" fillId="0" borderId="0" xfId="4" applyNumberFormat="1" applyFont="1" applyAlignment="1">
      <alignment vertical="center"/>
    </xf>
    <xf numFmtId="0" fontId="11" fillId="0" borderId="1" xfId="3" applyFont="1" applyBorder="1" applyAlignment="1">
      <alignment horizontal="left" vertical="center"/>
    </xf>
    <xf numFmtId="0" fontId="12" fillId="0" borderId="0" xfId="3" applyFont="1" applyAlignment="1">
      <alignment horizontal="center" vertical="center"/>
    </xf>
    <xf numFmtId="164" fontId="9" fillId="0" borderId="0" xfId="1" applyNumberFormat="1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vertical="center"/>
    </xf>
    <xf numFmtId="164" fontId="12" fillId="0" borderId="0" xfId="1" applyNumberFormat="1" applyFont="1" applyFill="1" applyBorder="1" applyAlignment="1">
      <alignment vertical="center"/>
    </xf>
    <xf numFmtId="3" fontId="9" fillId="0" borderId="1" xfId="3" applyNumberFormat="1" applyFont="1" applyBorder="1" applyAlignment="1">
      <alignment vertical="center"/>
    </xf>
    <xf numFmtId="9" fontId="9" fillId="0" borderId="1" xfId="2" applyFont="1" applyBorder="1" applyAlignment="1">
      <alignment vertical="center"/>
    </xf>
    <xf numFmtId="3" fontId="12" fillId="0" borderId="1" xfId="3" applyNumberFormat="1" applyFont="1" applyBorder="1" applyAlignment="1">
      <alignment vertical="center"/>
    </xf>
    <xf numFmtId="9" fontId="12" fillId="0" borderId="1" xfId="2" applyFont="1" applyBorder="1" applyAlignment="1">
      <alignment vertical="center"/>
    </xf>
    <xf numFmtId="164" fontId="9" fillId="0" borderId="1" xfId="1" applyNumberFormat="1" applyFont="1" applyBorder="1" applyAlignment="1">
      <alignment vertical="center"/>
    </xf>
    <xf numFmtId="9" fontId="9" fillId="0" borderId="0" xfId="2" applyFont="1" applyAlignment="1">
      <alignment vertical="center"/>
    </xf>
    <xf numFmtId="0" fontId="11" fillId="0" borderId="0" xfId="3" applyFont="1"/>
    <xf numFmtId="0" fontId="13" fillId="0" borderId="0" xfId="3" applyFont="1"/>
    <xf numFmtId="0" fontId="14" fillId="0" borderId="0" xfId="3" applyFont="1"/>
    <xf numFmtId="0" fontId="14" fillId="0" borderId="1" xfId="3" applyFont="1" applyBorder="1"/>
    <xf numFmtId="0" fontId="11" fillId="0" borderId="1" xfId="3" applyFont="1" applyBorder="1"/>
    <xf numFmtId="164" fontId="10" fillId="0" borderId="1" xfId="1" applyNumberFormat="1" applyFont="1" applyBorder="1"/>
    <xf numFmtId="164" fontId="11" fillId="0" borderId="1" xfId="1" applyNumberFormat="1" applyFont="1" applyBorder="1"/>
    <xf numFmtId="164" fontId="15" fillId="0" borderId="1" xfId="1" applyNumberFormat="1" applyFont="1" applyBorder="1"/>
    <xf numFmtId="0" fontId="14" fillId="0" borderId="2" xfId="3" applyFont="1" applyBorder="1"/>
    <xf numFmtId="0" fontId="10" fillId="0" borderId="3" xfId="3" applyFont="1" applyBorder="1"/>
    <xf numFmtId="164" fontId="15" fillId="0" borderId="4" xfId="1" applyNumberFormat="1" applyFont="1" applyFill="1" applyBorder="1"/>
    <xf numFmtId="9" fontId="15" fillId="0" borderId="4" xfId="2" applyFont="1" applyBorder="1"/>
    <xf numFmtId="164" fontId="10" fillId="0" borderId="0" xfId="1" applyNumberFormat="1" applyFont="1" applyBorder="1"/>
    <xf numFmtId="164" fontId="11" fillId="0" borderId="0" xfId="1" applyNumberFormat="1" applyFont="1" applyBorder="1"/>
    <xf numFmtId="164" fontId="10" fillId="0" borderId="0" xfId="1" applyNumberFormat="1" applyFont="1"/>
    <xf numFmtId="9" fontId="9" fillId="0" borderId="1" xfId="2" applyFont="1" applyBorder="1"/>
    <xf numFmtId="9" fontId="12" fillId="0" borderId="1" xfId="2" applyFont="1" applyBorder="1"/>
    <xf numFmtId="164" fontId="9" fillId="0" borderId="1" xfId="1" applyNumberFormat="1" applyFont="1" applyBorder="1"/>
    <xf numFmtId="0" fontId="16" fillId="2" borderId="0" xfId="0" applyFont="1" applyFill="1" applyAlignment="1">
      <alignment horizontal="left"/>
    </xf>
    <xf numFmtId="49" fontId="17" fillId="2" borderId="6" xfId="0" applyNumberFormat="1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49" fontId="18" fillId="3" borderId="7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/>
    </xf>
    <xf numFmtId="0" fontId="18" fillId="3" borderId="7" xfId="0" applyFont="1" applyFill="1" applyBorder="1" applyAlignment="1">
      <alignment horizontal="center" vertical="center"/>
    </xf>
    <xf numFmtId="49" fontId="18" fillId="3" borderId="7" xfId="0" applyNumberFormat="1" applyFont="1" applyFill="1" applyBorder="1" applyAlignment="1">
      <alignment horizontal="center" vertical="center"/>
    </xf>
    <xf numFmtId="49" fontId="18" fillId="3" borderId="9" xfId="0" applyNumberFormat="1" applyFont="1" applyFill="1" applyBorder="1" applyAlignment="1">
      <alignment horizontal="left" vertical="center"/>
    </xf>
    <xf numFmtId="3" fontId="18" fillId="3" borderId="0" xfId="0" applyNumberFormat="1" applyFont="1" applyFill="1" applyAlignment="1">
      <alignment horizontal="left" vertical="center"/>
    </xf>
    <xf numFmtId="4" fontId="18" fillId="3" borderId="0" xfId="0" applyNumberFormat="1" applyFont="1" applyFill="1" applyAlignment="1">
      <alignment horizontal="left" vertical="center"/>
    </xf>
    <xf numFmtId="3" fontId="16" fillId="4" borderId="8" xfId="0" applyNumberFormat="1" applyFont="1" applyFill="1" applyBorder="1" applyAlignment="1">
      <alignment horizontal="right" vertical="center"/>
    </xf>
    <xf numFmtId="4" fontId="16" fillId="4" borderId="8" xfId="0" applyNumberFormat="1" applyFont="1" applyFill="1" applyBorder="1" applyAlignment="1">
      <alignment horizontal="right" vertical="center"/>
    </xf>
    <xf numFmtId="0" fontId="18" fillId="3" borderId="9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right" vertical="center"/>
    </xf>
    <xf numFmtId="4" fontId="16" fillId="2" borderId="8" xfId="0" applyNumberFormat="1" applyFont="1" applyFill="1" applyBorder="1" applyAlignment="1">
      <alignment horizontal="right" vertical="center"/>
    </xf>
    <xf numFmtId="49" fontId="19" fillId="3" borderId="10" xfId="0" applyNumberFormat="1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3" fontId="20" fillId="2" borderId="12" xfId="0" applyNumberFormat="1" applyFont="1" applyFill="1" applyBorder="1" applyAlignment="1">
      <alignment horizontal="right" vertical="center"/>
    </xf>
    <xf numFmtId="0" fontId="20" fillId="2" borderId="12" xfId="0" applyFont="1" applyFill="1" applyBorder="1" applyAlignment="1">
      <alignment horizontal="left" vertical="center"/>
    </xf>
    <xf numFmtId="49" fontId="20" fillId="2" borderId="0" xfId="0" applyNumberFormat="1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49" fontId="18" fillId="3" borderId="0" xfId="0" applyNumberFormat="1" applyFont="1" applyFill="1" applyAlignment="1">
      <alignment horizontal="left" vertical="center"/>
    </xf>
    <xf numFmtId="0" fontId="20" fillId="3" borderId="10" xfId="0" applyFont="1" applyFill="1" applyBorder="1" applyAlignment="1">
      <alignment horizontal="left" vertical="center"/>
    </xf>
    <xf numFmtId="49" fontId="17" fillId="2" borderId="6" xfId="4" applyNumberFormat="1" applyFont="1" applyFill="1" applyBorder="1" applyAlignment="1">
      <alignment horizontal="left" vertical="center"/>
    </xf>
    <xf numFmtId="49" fontId="17" fillId="2" borderId="0" xfId="4" applyNumberFormat="1" applyFont="1" applyFill="1" applyAlignment="1">
      <alignment horizontal="left" vertical="center"/>
    </xf>
    <xf numFmtId="0" fontId="16" fillId="2" borderId="0" xfId="4" applyFont="1" applyFill="1" applyAlignment="1">
      <alignment horizontal="left"/>
    </xf>
    <xf numFmtId="0" fontId="1" fillId="0" borderId="0" xfId="4"/>
    <xf numFmtId="49" fontId="17" fillId="2" borderId="0" xfId="4" applyNumberFormat="1" applyFont="1" applyFill="1" applyAlignment="1">
      <alignment horizontal="left" vertical="center"/>
    </xf>
    <xf numFmtId="49" fontId="17" fillId="5" borderId="1" xfId="4" applyNumberFormat="1" applyFont="1" applyFill="1" applyBorder="1" applyAlignment="1">
      <alignment horizontal="center" vertical="center"/>
    </xf>
    <xf numFmtId="49" fontId="17" fillId="6" borderId="1" xfId="4" applyNumberFormat="1" applyFont="1" applyFill="1" applyBorder="1" applyAlignment="1">
      <alignment horizontal="center" vertical="center"/>
    </xf>
    <xf numFmtId="49" fontId="16" fillId="2" borderId="0" xfId="4" applyNumberFormat="1" applyFont="1" applyFill="1" applyAlignment="1">
      <alignment horizontal="left" vertical="center"/>
    </xf>
    <xf numFmtId="0" fontId="21" fillId="7" borderId="2" xfId="4" applyFont="1" applyFill="1" applyBorder="1" applyAlignment="1">
      <alignment horizontal="center"/>
    </xf>
    <xf numFmtId="0" fontId="21" fillId="7" borderId="4" xfId="4" applyFont="1" applyFill="1" applyBorder="1" applyAlignment="1">
      <alignment horizontal="center"/>
    </xf>
    <xf numFmtId="0" fontId="21" fillId="7" borderId="1" xfId="4" applyFont="1" applyFill="1" applyBorder="1" applyAlignment="1">
      <alignment horizontal="center"/>
    </xf>
    <xf numFmtId="49" fontId="18" fillId="3" borderId="7" xfId="4" applyNumberFormat="1" applyFont="1" applyFill="1" applyBorder="1" applyAlignment="1">
      <alignment horizontal="center" vertical="center"/>
    </xf>
    <xf numFmtId="1" fontId="18" fillId="3" borderId="7" xfId="4" applyNumberFormat="1" applyFont="1" applyFill="1" applyBorder="1" applyAlignment="1">
      <alignment horizontal="center" vertical="center"/>
    </xf>
    <xf numFmtId="0" fontId="18" fillId="3" borderId="7" xfId="4" applyFont="1" applyFill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center"/>
    </xf>
    <xf numFmtId="49" fontId="16" fillId="8" borderId="8" xfId="4" applyNumberFormat="1" applyFont="1" applyFill="1" applyBorder="1" applyAlignment="1">
      <alignment horizontal="left" vertical="center"/>
    </xf>
    <xf numFmtId="49" fontId="16" fillId="9" borderId="1" xfId="4" applyNumberFormat="1" applyFont="1" applyFill="1" applyBorder="1" applyAlignment="1">
      <alignment horizontal="left" vertical="center"/>
    </xf>
    <xf numFmtId="49" fontId="16" fillId="10" borderId="1" xfId="4" applyNumberFormat="1" applyFont="1" applyFill="1" applyBorder="1" applyAlignment="1">
      <alignment horizontal="left" vertical="center"/>
    </xf>
    <xf numFmtId="49" fontId="16" fillId="8" borderId="1" xfId="4" applyNumberFormat="1" applyFont="1" applyFill="1" applyBorder="1" applyAlignment="1">
      <alignment horizontal="left" vertical="center"/>
    </xf>
    <xf numFmtId="49" fontId="18" fillId="3" borderId="13" xfId="4" applyNumberFormat="1" applyFont="1" applyFill="1" applyBorder="1" applyAlignment="1">
      <alignment horizontal="left"/>
    </xf>
    <xf numFmtId="49" fontId="18" fillId="3" borderId="14" xfId="4" applyNumberFormat="1" applyFont="1" applyFill="1" applyBorder="1" applyAlignment="1">
      <alignment horizontal="left" vertical="center"/>
    </xf>
    <xf numFmtId="4" fontId="16" fillId="4" borderId="1" xfId="4" applyNumberFormat="1" applyFont="1" applyFill="1" applyBorder="1" applyAlignment="1">
      <alignment horizontal="right" vertical="center"/>
    </xf>
    <xf numFmtId="4" fontId="16" fillId="11" borderId="1" xfId="4" applyNumberFormat="1" applyFont="1" applyFill="1" applyBorder="1" applyAlignment="1">
      <alignment horizontal="right" vertical="center"/>
    </xf>
    <xf numFmtId="4" fontId="20" fillId="4" borderId="1" xfId="4" applyNumberFormat="1" applyFont="1" applyFill="1" applyBorder="1" applyAlignment="1">
      <alignment horizontal="right" vertical="center"/>
    </xf>
    <xf numFmtId="0" fontId="1" fillId="0" borderId="1" xfId="4" applyBorder="1"/>
    <xf numFmtId="49" fontId="16" fillId="4" borderId="1" xfId="4" applyNumberFormat="1" applyFont="1" applyFill="1" applyBorder="1" applyAlignment="1">
      <alignment horizontal="left" vertical="center"/>
    </xf>
    <xf numFmtId="49" fontId="16" fillId="11" borderId="1" xfId="4" applyNumberFormat="1" applyFont="1" applyFill="1" applyBorder="1" applyAlignment="1">
      <alignment horizontal="left" vertical="center"/>
    </xf>
    <xf numFmtId="165" fontId="20" fillId="4" borderId="1" xfId="2" applyNumberFormat="1" applyFont="1" applyFill="1" applyBorder="1" applyAlignment="1">
      <alignment horizontal="right" vertical="center"/>
    </xf>
    <xf numFmtId="49" fontId="18" fillId="3" borderId="9" xfId="4" applyNumberFormat="1" applyFont="1" applyFill="1" applyBorder="1" applyAlignment="1">
      <alignment horizontal="left" vertical="center"/>
    </xf>
    <xf numFmtId="49" fontId="17" fillId="6" borderId="2" xfId="4" applyNumberFormat="1" applyFont="1" applyFill="1" applyBorder="1" applyAlignment="1">
      <alignment horizontal="center" vertical="center"/>
    </xf>
    <xf numFmtId="49" fontId="17" fillId="6" borderId="3" xfId="4" applyNumberFormat="1" applyFont="1" applyFill="1" applyBorder="1" applyAlignment="1">
      <alignment horizontal="center" vertical="center"/>
    </xf>
    <xf numFmtId="49" fontId="17" fillId="6" borderId="4" xfId="4" applyNumberFormat="1" applyFont="1" applyFill="1" applyBorder="1" applyAlignment="1">
      <alignment horizontal="center" vertical="center"/>
    </xf>
    <xf numFmtId="0" fontId="21" fillId="12" borderId="2" xfId="4" applyFont="1" applyFill="1" applyBorder="1" applyAlignment="1">
      <alignment horizontal="center"/>
    </xf>
    <xf numFmtId="0" fontId="21" fillId="12" borderId="4" xfId="4" applyFont="1" applyFill="1" applyBorder="1" applyAlignment="1">
      <alignment horizontal="center"/>
    </xf>
    <xf numFmtId="0" fontId="21" fillId="12" borderId="3" xfId="4" applyFont="1" applyFill="1" applyBorder="1" applyAlignment="1">
      <alignment horizontal="center"/>
    </xf>
    <xf numFmtId="49" fontId="16" fillId="10" borderId="8" xfId="4" applyNumberFormat="1" applyFont="1" applyFill="1" applyBorder="1" applyAlignment="1">
      <alignment horizontal="left" vertical="center"/>
    </xf>
    <xf numFmtId="0" fontId="22" fillId="8" borderId="15" xfId="4" applyFont="1" applyFill="1" applyBorder="1" applyAlignment="1">
      <alignment horizontal="center" vertical="center"/>
    </xf>
    <xf numFmtId="49" fontId="22" fillId="8" borderId="8" xfId="4" applyNumberFormat="1" applyFont="1" applyFill="1" applyBorder="1" applyAlignment="1">
      <alignment horizontal="left" vertical="center"/>
    </xf>
    <xf numFmtId="49" fontId="16" fillId="4" borderId="0" xfId="4" applyNumberFormat="1" applyFont="1" applyFill="1" applyAlignment="1">
      <alignment horizontal="left" vertical="center"/>
    </xf>
    <xf numFmtId="49" fontId="20" fillId="13" borderId="0" xfId="4" applyNumberFormat="1" applyFont="1" applyFill="1" applyAlignment="1">
      <alignment horizontal="left" vertical="center"/>
    </xf>
    <xf numFmtId="10" fontId="20" fillId="4" borderId="1" xfId="2" applyNumberFormat="1" applyFont="1" applyFill="1" applyBorder="1" applyAlignment="1">
      <alignment horizontal="right" vertical="center"/>
    </xf>
    <xf numFmtId="4" fontId="2" fillId="0" borderId="0" xfId="4" applyNumberFormat="1" applyFont="1"/>
    <xf numFmtId="49" fontId="20" fillId="6" borderId="0" xfId="4" applyNumberFormat="1" applyFont="1" applyFill="1" applyAlignment="1">
      <alignment horizontal="left" vertical="center"/>
    </xf>
    <xf numFmtId="4" fontId="1" fillId="0" borderId="0" xfId="4" applyNumberFormat="1"/>
  </cellXfs>
  <cellStyles count="5">
    <cellStyle name="Migliaia 2 2" xfId="1" xr:uid="{344FA77A-2D49-45BA-B3A0-93E8967B0E86}"/>
    <cellStyle name="Normale" xfId="0" builtinId="0"/>
    <cellStyle name="Normale 2 2" xfId="3" xr:uid="{D94B1CD7-A86B-4A7C-9228-7A129E409E47}"/>
    <cellStyle name="Normale 2 3" xfId="4" xr:uid="{46F922B8-C9D8-41A9-8DAF-1B4DA9FC43DD}"/>
    <cellStyle name="Percentuale 2" xfId="2" xr:uid="{6830B0B2-8320-4F76-B91D-7D426DA1BD5E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2</xdr:col>
      <xdr:colOff>0</xdr:colOff>
      <xdr:row>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65573EB2-7807-4E59-B9C2-3D43D439E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24003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2</xdr:col>
      <xdr:colOff>0</xdr:colOff>
      <xdr:row>10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B238EE12-F31F-459E-A516-AED6B56D5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26479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2</xdr:col>
      <xdr:colOff>0</xdr:colOff>
      <xdr:row>11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4C1A33E1-FE05-42F7-8AE2-0E4C2F718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28956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76A8971E-10D4-4D61-9171-8BBBCD7C8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1432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6" name="Picture 1" descr="Inserted picture RelID:5">
          <a:extLst>
            <a:ext uri="{FF2B5EF4-FFF2-40B4-BE49-F238E27FC236}">
              <a16:creationId xmlns:a16="http://schemas.microsoft.com/office/drawing/2014/main" id="{4989923B-DA53-413D-9D02-6A75FECA3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3909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2</xdr:col>
      <xdr:colOff>0</xdr:colOff>
      <xdr:row>14</xdr:row>
      <xdr:rowOff>0</xdr:rowOff>
    </xdr:to>
    <xdr:pic>
      <xdr:nvPicPr>
        <xdr:cNvPr id="7" name="Picture 1" descr="Inserted picture RelID:6">
          <a:extLst>
            <a:ext uri="{FF2B5EF4-FFF2-40B4-BE49-F238E27FC236}">
              <a16:creationId xmlns:a16="http://schemas.microsoft.com/office/drawing/2014/main" id="{B6E5AB53-DCCF-4327-AEB7-BC274918C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6385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8" name="Picture 1" descr="Inserted picture RelID:7">
          <a:extLst>
            <a:ext uri="{FF2B5EF4-FFF2-40B4-BE49-F238E27FC236}">
              <a16:creationId xmlns:a16="http://schemas.microsoft.com/office/drawing/2014/main" id="{2A477563-72AE-49E9-B5DB-4C6C9BAB2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8862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2</xdr:col>
      <xdr:colOff>0</xdr:colOff>
      <xdr:row>16</xdr:row>
      <xdr:rowOff>0</xdr:rowOff>
    </xdr:to>
    <xdr:pic>
      <xdr:nvPicPr>
        <xdr:cNvPr id="9" name="Picture 1" descr="Inserted picture RelID:8">
          <a:extLst>
            <a:ext uri="{FF2B5EF4-FFF2-40B4-BE49-F238E27FC236}">
              <a16:creationId xmlns:a16="http://schemas.microsoft.com/office/drawing/2014/main" id="{64EE9E94-74FE-4EA4-9E38-538A00377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1338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2</xdr:col>
      <xdr:colOff>0</xdr:colOff>
      <xdr:row>17</xdr:row>
      <xdr:rowOff>0</xdr:rowOff>
    </xdr:to>
    <xdr:pic>
      <xdr:nvPicPr>
        <xdr:cNvPr id="10" name="Picture 1" descr="Inserted picture RelID:9">
          <a:extLst>
            <a:ext uri="{FF2B5EF4-FFF2-40B4-BE49-F238E27FC236}">
              <a16:creationId xmlns:a16="http://schemas.microsoft.com/office/drawing/2014/main" id="{057E7093-82BF-43B8-AA3F-C7BA484D3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3815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2</xdr:col>
      <xdr:colOff>0</xdr:colOff>
      <xdr:row>18</xdr:row>
      <xdr:rowOff>0</xdr:rowOff>
    </xdr:to>
    <xdr:pic>
      <xdr:nvPicPr>
        <xdr:cNvPr id="11" name="Picture 1" descr="Inserted picture RelID:10">
          <a:extLst>
            <a:ext uri="{FF2B5EF4-FFF2-40B4-BE49-F238E27FC236}">
              <a16:creationId xmlns:a16="http://schemas.microsoft.com/office/drawing/2014/main" id="{6FF4BC85-FEAF-47D7-A185-0A5AECC13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6291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2</xdr:col>
      <xdr:colOff>0</xdr:colOff>
      <xdr:row>19</xdr:row>
      <xdr:rowOff>0</xdr:rowOff>
    </xdr:to>
    <xdr:pic>
      <xdr:nvPicPr>
        <xdr:cNvPr id="12" name="Picture 1" descr="Inserted picture RelID:11">
          <a:extLst>
            <a:ext uri="{FF2B5EF4-FFF2-40B4-BE49-F238E27FC236}">
              <a16:creationId xmlns:a16="http://schemas.microsoft.com/office/drawing/2014/main" id="{3218D6B1-0A2F-439E-828A-4E91E4A69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8768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2</xdr:col>
      <xdr:colOff>0</xdr:colOff>
      <xdr:row>20</xdr:row>
      <xdr:rowOff>0</xdr:rowOff>
    </xdr:to>
    <xdr:pic>
      <xdr:nvPicPr>
        <xdr:cNvPr id="13" name="Picture 1" descr="Inserted picture RelID:12">
          <a:extLst>
            <a:ext uri="{FF2B5EF4-FFF2-40B4-BE49-F238E27FC236}">
              <a16:creationId xmlns:a16="http://schemas.microsoft.com/office/drawing/2014/main" id="{788D649E-0F34-4656-9D0B-A40B69F94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1244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1" descr="Inserted picture RelID:13">
          <a:extLst>
            <a:ext uri="{FF2B5EF4-FFF2-40B4-BE49-F238E27FC236}">
              <a16:creationId xmlns:a16="http://schemas.microsoft.com/office/drawing/2014/main" id="{C920EB7B-9619-4AD4-A2DB-8107D9459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3721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2</xdr:col>
      <xdr:colOff>0</xdr:colOff>
      <xdr:row>22</xdr:row>
      <xdr:rowOff>0</xdr:rowOff>
    </xdr:to>
    <xdr:pic>
      <xdr:nvPicPr>
        <xdr:cNvPr id="15" name="Picture 1" descr="Inserted picture RelID:14">
          <a:extLst>
            <a:ext uri="{FF2B5EF4-FFF2-40B4-BE49-F238E27FC236}">
              <a16:creationId xmlns:a16="http://schemas.microsoft.com/office/drawing/2014/main" id="{5C6074DD-88CB-4C4D-ABCC-1CF77AA31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6197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16" name="Picture 1" descr="Inserted picture RelID:15">
          <a:extLst>
            <a:ext uri="{FF2B5EF4-FFF2-40B4-BE49-F238E27FC236}">
              <a16:creationId xmlns:a16="http://schemas.microsoft.com/office/drawing/2014/main" id="{991EE695-8CBB-46C8-BB64-8EAA15EEC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8674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17" name="Picture 1" descr="Inserted picture RelID:16">
          <a:extLst>
            <a:ext uri="{FF2B5EF4-FFF2-40B4-BE49-F238E27FC236}">
              <a16:creationId xmlns:a16="http://schemas.microsoft.com/office/drawing/2014/main" id="{9B5BE2D3-1BC6-4108-8968-B766B9FCC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61150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18" name="Picture 1" descr="Inserted picture RelID:17">
          <a:extLst>
            <a:ext uri="{FF2B5EF4-FFF2-40B4-BE49-F238E27FC236}">
              <a16:creationId xmlns:a16="http://schemas.microsoft.com/office/drawing/2014/main" id="{C4391BA2-18E5-4964-BE50-074F81AD9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6362700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9" name="Picture 1" descr="Inserted picture RelID:18">
          <a:extLst>
            <a:ext uri="{FF2B5EF4-FFF2-40B4-BE49-F238E27FC236}">
              <a16:creationId xmlns:a16="http://schemas.microsoft.com/office/drawing/2014/main" id="{06B29CFF-37A5-4337-A325-AE02DD99B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6610350"/>
          <a:ext cx="2524125" cy="247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4</xdr:col>
      <xdr:colOff>0</xdr:colOff>
      <xdr:row>26</xdr:row>
      <xdr:rowOff>0</xdr:rowOff>
    </xdr:to>
    <xdr:pic>
      <xdr:nvPicPr>
        <xdr:cNvPr id="20" name="Picture 1" descr="Inserted picture RelID:19">
          <a:extLst>
            <a:ext uri="{FF2B5EF4-FFF2-40B4-BE49-F238E27FC236}">
              <a16:creationId xmlns:a16="http://schemas.microsoft.com/office/drawing/2014/main" id="{794B6D36-21E9-4AF6-BE30-6863E0E29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625" y="6610350"/>
          <a:ext cx="914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1" name="Picture 1" descr="Inserted picture RelID:20">
          <a:extLst>
            <a:ext uri="{FF2B5EF4-FFF2-40B4-BE49-F238E27FC236}">
              <a16:creationId xmlns:a16="http://schemas.microsoft.com/office/drawing/2014/main" id="{7F5B0B79-B658-4E6C-88AE-BB3D61C57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7038975"/>
          <a:ext cx="2524125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2</xdr:col>
      <xdr:colOff>0</xdr:colOff>
      <xdr:row>29</xdr:row>
      <xdr:rowOff>0</xdr:rowOff>
    </xdr:to>
    <xdr:pic>
      <xdr:nvPicPr>
        <xdr:cNvPr id="22" name="Picture 1" descr="Inserted picture RelID:21">
          <a:extLst>
            <a:ext uri="{FF2B5EF4-FFF2-40B4-BE49-F238E27FC236}">
              <a16:creationId xmlns:a16="http://schemas.microsoft.com/office/drawing/2014/main" id="{F2E1B428-164E-493A-9719-F1A4D4CD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7286625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3" name="Picture 1" descr="Inserted picture RelID:22">
          <a:extLst>
            <a:ext uri="{FF2B5EF4-FFF2-40B4-BE49-F238E27FC236}">
              <a16:creationId xmlns:a16="http://schemas.microsoft.com/office/drawing/2014/main" id="{44AEC56E-67D8-4B62-8A1C-4B17DB41B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7286625"/>
          <a:ext cx="2524125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4" name="Picture 1" descr="Inserted picture RelID:23">
          <a:extLst>
            <a:ext uri="{FF2B5EF4-FFF2-40B4-BE49-F238E27FC236}">
              <a16:creationId xmlns:a16="http://schemas.microsoft.com/office/drawing/2014/main" id="{3AE54F1C-727C-43F2-BD55-C1442D3E7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7534275"/>
          <a:ext cx="2524125" cy="247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29</xdr:row>
      <xdr:rowOff>0</xdr:rowOff>
    </xdr:from>
    <xdr:to>
      <xdr:col>4</xdr:col>
      <xdr:colOff>0</xdr:colOff>
      <xdr:row>30</xdr:row>
      <xdr:rowOff>0</xdr:rowOff>
    </xdr:to>
    <xdr:pic>
      <xdr:nvPicPr>
        <xdr:cNvPr id="25" name="Picture 1" descr="Inserted picture RelID:24">
          <a:extLst>
            <a:ext uri="{FF2B5EF4-FFF2-40B4-BE49-F238E27FC236}">
              <a16:creationId xmlns:a16="http://schemas.microsoft.com/office/drawing/2014/main" id="{610CE713-5BF4-4BF2-855B-0747BF865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625" y="7534275"/>
          <a:ext cx="914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2</xdr:col>
      <xdr:colOff>0</xdr:colOff>
      <xdr:row>33</xdr:row>
      <xdr:rowOff>0</xdr:rowOff>
    </xdr:to>
    <xdr:pic>
      <xdr:nvPicPr>
        <xdr:cNvPr id="26" name="Picture 1" descr="Inserted picture RelID:25">
          <a:extLst>
            <a:ext uri="{FF2B5EF4-FFF2-40B4-BE49-F238E27FC236}">
              <a16:creationId xmlns:a16="http://schemas.microsoft.com/office/drawing/2014/main" id="{46AD8A8E-60BD-4927-8B03-E2A534736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82105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34</xdr:row>
      <xdr:rowOff>0</xdr:rowOff>
    </xdr:to>
    <xdr:pic>
      <xdr:nvPicPr>
        <xdr:cNvPr id="27" name="Picture 1" descr="Inserted picture RelID:26">
          <a:extLst>
            <a:ext uri="{FF2B5EF4-FFF2-40B4-BE49-F238E27FC236}">
              <a16:creationId xmlns:a16="http://schemas.microsoft.com/office/drawing/2014/main" id="{14C9FA55-A0A5-4979-914B-9E622A697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84582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2</xdr:col>
      <xdr:colOff>0</xdr:colOff>
      <xdr:row>35</xdr:row>
      <xdr:rowOff>0</xdr:rowOff>
    </xdr:to>
    <xdr:pic>
      <xdr:nvPicPr>
        <xdr:cNvPr id="28" name="Picture 1" descr="Inserted picture RelID:27">
          <a:extLst>
            <a:ext uri="{FF2B5EF4-FFF2-40B4-BE49-F238E27FC236}">
              <a16:creationId xmlns:a16="http://schemas.microsoft.com/office/drawing/2014/main" id="{10F1ABFA-7C8B-4276-97B1-890743A44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87058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2</xdr:col>
      <xdr:colOff>0</xdr:colOff>
      <xdr:row>36</xdr:row>
      <xdr:rowOff>0</xdr:rowOff>
    </xdr:to>
    <xdr:pic>
      <xdr:nvPicPr>
        <xdr:cNvPr id="29" name="Picture 1" descr="Inserted picture RelID:28">
          <a:extLst>
            <a:ext uri="{FF2B5EF4-FFF2-40B4-BE49-F238E27FC236}">
              <a16:creationId xmlns:a16="http://schemas.microsoft.com/office/drawing/2014/main" id="{2A9F6313-CFBA-42AB-8AF5-3614DE9C9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89535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2</xdr:col>
      <xdr:colOff>0</xdr:colOff>
      <xdr:row>37</xdr:row>
      <xdr:rowOff>0</xdr:rowOff>
    </xdr:to>
    <xdr:pic>
      <xdr:nvPicPr>
        <xdr:cNvPr id="30" name="Picture 1" descr="Inserted picture RelID:29">
          <a:extLst>
            <a:ext uri="{FF2B5EF4-FFF2-40B4-BE49-F238E27FC236}">
              <a16:creationId xmlns:a16="http://schemas.microsoft.com/office/drawing/2014/main" id="{040C203E-6441-42BF-ACB6-4ADBE8410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2011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2</xdr:col>
      <xdr:colOff>0</xdr:colOff>
      <xdr:row>38</xdr:row>
      <xdr:rowOff>0</xdr:rowOff>
    </xdr:to>
    <xdr:pic>
      <xdr:nvPicPr>
        <xdr:cNvPr id="31" name="Picture 1" descr="Inserted picture RelID:30">
          <a:extLst>
            <a:ext uri="{FF2B5EF4-FFF2-40B4-BE49-F238E27FC236}">
              <a16:creationId xmlns:a16="http://schemas.microsoft.com/office/drawing/2014/main" id="{69DBCB05-6847-4608-BD8D-7F4165B21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4488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2</xdr:col>
      <xdr:colOff>0</xdr:colOff>
      <xdr:row>39</xdr:row>
      <xdr:rowOff>0</xdr:rowOff>
    </xdr:to>
    <xdr:pic>
      <xdr:nvPicPr>
        <xdr:cNvPr id="32" name="Picture 1" descr="Inserted picture RelID:31">
          <a:extLst>
            <a:ext uri="{FF2B5EF4-FFF2-40B4-BE49-F238E27FC236}">
              <a16:creationId xmlns:a16="http://schemas.microsoft.com/office/drawing/2014/main" id="{CDFB05C2-38B3-45F5-A655-54FBD2BC1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6964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2</xdr:col>
      <xdr:colOff>0</xdr:colOff>
      <xdr:row>40</xdr:row>
      <xdr:rowOff>0</xdr:rowOff>
    </xdr:to>
    <xdr:pic>
      <xdr:nvPicPr>
        <xdr:cNvPr id="33" name="Picture 1" descr="Inserted picture RelID:32">
          <a:extLst>
            <a:ext uri="{FF2B5EF4-FFF2-40B4-BE49-F238E27FC236}">
              <a16:creationId xmlns:a16="http://schemas.microsoft.com/office/drawing/2014/main" id="{257F31CD-F639-48E1-A210-8441CCAF6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9441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34" name="Picture 1" descr="Inserted picture RelID:33">
          <a:extLst>
            <a:ext uri="{FF2B5EF4-FFF2-40B4-BE49-F238E27FC236}">
              <a16:creationId xmlns:a16="http://schemas.microsoft.com/office/drawing/2014/main" id="{7BFE0DC4-D98A-4DC7-B285-A6299AE2B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01917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2</xdr:col>
      <xdr:colOff>0</xdr:colOff>
      <xdr:row>42</xdr:row>
      <xdr:rowOff>0</xdr:rowOff>
    </xdr:to>
    <xdr:pic>
      <xdr:nvPicPr>
        <xdr:cNvPr id="35" name="Picture 1" descr="Inserted picture RelID:34">
          <a:extLst>
            <a:ext uri="{FF2B5EF4-FFF2-40B4-BE49-F238E27FC236}">
              <a16:creationId xmlns:a16="http://schemas.microsoft.com/office/drawing/2014/main" id="{BF8D02EF-33BD-48D2-B043-69AD5F3B5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04394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36" name="Picture 1" descr="Inserted picture RelID:35">
          <a:extLst>
            <a:ext uri="{FF2B5EF4-FFF2-40B4-BE49-F238E27FC236}">
              <a16:creationId xmlns:a16="http://schemas.microsoft.com/office/drawing/2014/main" id="{4A6E92AD-8280-4F1D-AE59-48D4FD6B7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06870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44</xdr:row>
      <xdr:rowOff>0</xdr:rowOff>
    </xdr:to>
    <xdr:pic>
      <xdr:nvPicPr>
        <xdr:cNvPr id="37" name="Picture 1" descr="Inserted picture RelID:36">
          <a:extLst>
            <a:ext uri="{FF2B5EF4-FFF2-40B4-BE49-F238E27FC236}">
              <a16:creationId xmlns:a16="http://schemas.microsoft.com/office/drawing/2014/main" id="{32ACC6BD-640B-4566-895A-22E9D4BDD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09347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45</xdr:row>
      <xdr:rowOff>0</xdr:rowOff>
    </xdr:to>
    <xdr:pic>
      <xdr:nvPicPr>
        <xdr:cNvPr id="38" name="Picture 1" descr="Inserted picture RelID:37">
          <a:extLst>
            <a:ext uri="{FF2B5EF4-FFF2-40B4-BE49-F238E27FC236}">
              <a16:creationId xmlns:a16="http://schemas.microsoft.com/office/drawing/2014/main" id="{3F3A7A4B-FC02-4F50-8B1E-798B18479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11823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2</xdr:col>
      <xdr:colOff>0</xdr:colOff>
      <xdr:row>46</xdr:row>
      <xdr:rowOff>0</xdr:rowOff>
    </xdr:to>
    <xdr:pic>
      <xdr:nvPicPr>
        <xdr:cNvPr id="39" name="Picture 1" descr="Inserted picture RelID:38">
          <a:extLst>
            <a:ext uri="{FF2B5EF4-FFF2-40B4-BE49-F238E27FC236}">
              <a16:creationId xmlns:a16="http://schemas.microsoft.com/office/drawing/2014/main" id="{A87D95F1-A47C-473F-91D9-5FA05D3E1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14300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2</xdr:col>
      <xdr:colOff>0</xdr:colOff>
      <xdr:row>47</xdr:row>
      <xdr:rowOff>0</xdr:rowOff>
    </xdr:to>
    <xdr:pic>
      <xdr:nvPicPr>
        <xdr:cNvPr id="40" name="Picture 1" descr="Inserted picture RelID:39">
          <a:extLst>
            <a:ext uri="{FF2B5EF4-FFF2-40B4-BE49-F238E27FC236}">
              <a16:creationId xmlns:a16="http://schemas.microsoft.com/office/drawing/2014/main" id="{73F212B4-3EF2-4E44-8725-CE2BF2A37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16776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48</xdr:row>
      <xdr:rowOff>0</xdr:rowOff>
    </xdr:to>
    <xdr:pic>
      <xdr:nvPicPr>
        <xdr:cNvPr id="41" name="Picture 1" descr="Inserted picture RelID:40">
          <a:extLst>
            <a:ext uri="{FF2B5EF4-FFF2-40B4-BE49-F238E27FC236}">
              <a16:creationId xmlns:a16="http://schemas.microsoft.com/office/drawing/2014/main" id="{E711B563-EB59-4B88-9803-4BCA79E36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1925300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2" name="Picture 1" descr="Inserted picture RelID:41">
          <a:extLst>
            <a:ext uri="{FF2B5EF4-FFF2-40B4-BE49-F238E27FC236}">
              <a16:creationId xmlns:a16="http://schemas.microsoft.com/office/drawing/2014/main" id="{E053DCBE-F239-4BE1-80D1-C2D46F1E8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12172950"/>
          <a:ext cx="2524125" cy="247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49</xdr:row>
      <xdr:rowOff>0</xdr:rowOff>
    </xdr:to>
    <xdr:pic>
      <xdr:nvPicPr>
        <xdr:cNvPr id="43" name="Picture 1" descr="Inserted picture RelID:42">
          <a:extLst>
            <a:ext uri="{FF2B5EF4-FFF2-40B4-BE49-F238E27FC236}">
              <a16:creationId xmlns:a16="http://schemas.microsoft.com/office/drawing/2014/main" id="{C6576158-B8CF-4A0F-93AE-015F49EA4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625" y="12172950"/>
          <a:ext cx="914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2</xdr:col>
      <xdr:colOff>0</xdr:colOff>
      <xdr:row>51</xdr:row>
      <xdr:rowOff>0</xdr:rowOff>
    </xdr:to>
    <xdr:pic>
      <xdr:nvPicPr>
        <xdr:cNvPr id="44" name="Picture 1" descr="Inserted picture RelID:43">
          <a:extLst>
            <a:ext uri="{FF2B5EF4-FFF2-40B4-BE49-F238E27FC236}">
              <a16:creationId xmlns:a16="http://schemas.microsoft.com/office/drawing/2014/main" id="{23551E86-42B2-486E-9819-D300FAA2A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2601575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45" name="Picture 1" descr="Inserted picture RelID:44">
          <a:extLst>
            <a:ext uri="{FF2B5EF4-FFF2-40B4-BE49-F238E27FC236}">
              <a16:creationId xmlns:a16="http://schemas.microsoft.com/office/drawing/2014/main" id="{F3FA8F4B-9395-4339-81EC-55C5EC275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12601575"/>
          <a:ext cx="2524125" cy="247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50</xdr:row>
      <xdr:rowOff>0</xdr:rowOff>
    </xdr:from>
    <xdr:to>
      <xdr:col>4</xdr:col>
      <xdr:colOff>0</xdr:colOff>
      <xdr:row>51</xdr:row>
      <xdr:rowOff>0</xdr:rowOff>
    </xdr:to>
    <xdr:pic>
      <xdr:nvPicPr>
        <xdr:cNvPr id="46" name="Picture 1" descr="Inserted picture RelID:45">
          <a:extLst>
            <a:ext uri="{FF2B5EF4-FFF2-40B4-BE49-F238E27FC236}">
              <a16:creationId xmlns:a16="http://schemas.microsoft.com/office/drawing/2014/main" id="{0605E3C1-3972-46EF-AA8F-0E99AD61A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625" y="12601575"/>
          <a:ext cx="914400" cy="247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2</xdr:col>
      <xdr:colOff>0</xdr:colOff>
      <xdr:row>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73A38D5B-1181-4744-A6DE-0529EDCFD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24003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2</xdr:col>
      <xdr:colOff>0</xdr:colOff>
      <xdr:row>10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75847DA8-AE2C-4FC2-89A7-B79AE6C18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26479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2</xdr:col>
      <xdr:colOff>0</xdr:colOff>
      <xdr:row>11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97161952-4A8B-42B9-A2E6-1EC35E6B5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28956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6BAA9EA3-1415-40B5-B3E9-5E6907F5D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1432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6" name="Picture 1" descr="Inserted picture RelID:5">
          <a:extLst>
            <a:ext uri="{FF2B5EF4-FFF2-40B4-BE49-F238E27FC236}">
              <a16:creationId xmlns:a16="http://schemas.microsoft.com/office/drawing/2014/main" id="{B95B4B35-2984-459D-B9B5-109ED9255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3909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2</xdr:col>
      <xdr:colOff>0</xdr:colOff>
      <xdr:row>14</xdr:row>
      <xdr:rowOff>0</xdr:rowOff>
    </xdr:to>
    <xdr:pic>
      <xdr:nvPicPr>
        <xdr:cNvPr id="7" name="Picture 1" descr="Inserted picture RelID:6">
          <a:extLst>
            <a:ext uri="{FF2B5EF4-FFF2-40B4-BE49-F238E27FC236}">
              <a16:creationId xmlns:a16="http://schemas.microsoft.com/office/drawing/2014/main" id="{BF33DBF2-0593-4BB2-90A1-A3A0F9D3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6385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8" name="Picture 1" descr="Inserted picture RelID:7">
          <a:extLst>
            <a:ext uri="{FF2B5EF4-FFF2-40B4-BE49-F238E27FC236}">
              <a16:creationId xmlns:a16="http://schemas.microsoft.com/office/drawing/2014/main" id="{8C1514AC-DAF3-452A-B288-964FD142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8862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2</xdr:col>
      <xdr:colOff>0</xdr:colOff>
      <xdr:row>16</xdr:row>
      <xdr:rowOff>0</xdr:rowOff>
    </xdr:to>
    <xdr:pic>
      <xdr:nvPicPr>
        <xdr:cNvPr id="9" name="Picture 1" descr="Inserted picture RelID:8">
          <a:extLst>
            <a:ext uri="{FF2B5EF4-FFF2-40B4-BE49-F238E27FC236}">
              <a16:creationId xmlns:a16="http://schemas.microsoft.com/office/drawing/2014/main" id="{977AED18-37A9-4316-9A00-B6FC5134D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1338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2</xdr:col>
      <xdr:colOff>0</xdr:colOff>
      <xdr:row>17</xdr:row>
      <xdr:rowOff>0</xdr:rowOff>
    </xdr:to>
    <xdr:pic>
      <xdr:nvPicPr>
        <xdr:cNvPr id="10" name="Picture 1" descr="Inserted picture RelID:9">
          <a:extLst>
            <a:ext uri="{FF2B5EF4-FFF2-40B4-BE49-F238E27FC236}">
              <a16:creationId xmlns:a16="http://schemas.microsoft.com/office/drawing/2014/main" id="{5F8F3931-D2BF-47F7-B07D-9B8E23CE1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3815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2</xdr:col>
      <xdr:colOff>0</xdr:colOff>
      <xdr:row>18</xdr:row>
      <xdr:rowOff>0</xdr:rowOff>
    </xdr:to>
    <xdr:pic>
      <xdr:nvPicPr>
        <xdr:cNvPr id="11" name="Picture 1" descr="Inserted picture RelID:10">
          <a:extLst>
            <a:ext uri="{FF2B5EF4-FFF2-40B4-BE49-F238E27FC236}">
              <a16:creationId xmlns:a16="http://schemas.microsoft.com/office/drawing/2014/main" id="{19AFD8F0-52F9-46EF-87FB-60C415C95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6291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2</xdr:col>
      <xdr:colOff>0</xdr:colOff>
      <xdr:row>19</xdr:row>
      <xdr:rowOff>0</xdr:rowOff>
    </xdr:to>
    <xdr:pic>
      <xdr:nvPicPr>
        <xdr:cNvPr id="12" name="Picture 1" descr="Inserted picture RelID:11">
          <a:extLst>
            <a:ext uri="{FF2B5EF4-FFF2-40B4-BE49-F238E27FC236}">
              <a16:creationId xmlns:a16="http://schemas.microsoft.com/office/drawing/2014/main" id="{DAED144B-E9F4-447F-A597-690BF85E2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8768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2</xdr:col>
      <xdr:colOff>0</xdr:colOff>
      <xdr:row>20</xdr:row>
      <xdr:rowOff>0</xdr:rowOff>
    </xdr:to>
    <xdr:pic>
      <xdr:nvPicPr>
        <xdr:cNvPr id="13" name="Picture 1" descr="Inserted picture RelID:12">
          <a:extLst>
            <a:ext uri="{FF2B5EF4-FFF2-40B4-BE49-F238E27FC236}">
              <a16:creationId xmlns:a16="http://schemas.microsoft.com/office/drawing/2014/main" id="{8F99236E-34AD-4E39-AD04-907EE613E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1244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1" descr="Inserted picture RelID:13">
          <a:extLst>
            <a:ext uri="{FF2B5EF4-FFF2-40B4-BE49-F238E27FC236}">
              <a16:creationId xmlns:a16="http://schemas.microsoft.com/office/drawing/2014/main" id="{E348148F-0DDB-4037-9BDE-960F0788C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3721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2</xdr:col>
      <xdr:colOff>0</xdr:colOff>
      <xdr:row>22</xdr:row>
      <xdr:rowOff>0</xdr:rowOff>
    </xdr:to>
    <xdr:pic>
      <xdr:nvPicPr>
        <xdr:cNvPr id="15" name="Picture 1" descr="Inserted picture RelID:14">
          <a:extLst>
            <a:ext uri="{FF2B5EF4-FFF2-40B4-BE49-F238E27FC236}">
              <a16:creationId xmlns:a16="http://schemas.microsoft.com/office/drawing/2014/main" id="{8BC9EF43-485E-4AFE-91DB-4E27F5AC4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6197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16" name="Picture 1" descr="Inserted picture RelID:15">
          <a:extLst>
            <a:ext uri="{FF2B5EF4-FFF2-40B4-BE49-F238E27FC236}">
              <a16:creationId xmlns:a16="http://schemas.microsoft.com/office/drawing/2014/main" id="{65E5180C-EBDA-49CC-84F3-0EA3D94F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867400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7" name="Picture 1" descr="Inserted picture RelID:16">
          <a:extLst>
            <a:ext uri="{FF2B5EF4-FFF2-40B4-BE49-F238E27FC236}">
              <a16:creationId xmlns:a16="http://schemas.microsoft.com/office/drawing/2014/main" id="{C8EC20BE-E9CA-4CCD-8AAF-60155040C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6115050"/>
          <a:ext cx="2028825" cy="247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4</xdr:col>
      <xdr:colOff>0</xdr:colOff>
      <xdr:row>24</xdr:row>
      <xdr:rowOff>0</xdr:rowOff>
    </xdr:to>
    <xdr:pic>
      <xdr:nvPicPr>
        <xdr:cNvPr id="18" name="Picture 1" descr="Inserted picture RelID:17">
          <a:extLst>
            <a:ext uri="{FF2B5EF4-FFF2-40B4-BE49-F238E27FC236}">
              <a16:creationId xmlns:a16="http://schemas.microsoft.com/office/drawing/2014/main" id="{1901350C-39BF-4567-99DD-17E6B7EC9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6115050"/>
          <a:ext cx="914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9" name="Picture 1" descr="Inserted picture RelID:18">
          <a:extLst>
            <a:ext uri="{FF2B5EF4-FFF2-40B4-BE49-F238E27FC236}">
              <a16:creationId xmlns:a16="http://schemas.microsoft.com/office/drawing/2014/main" id="{BFF2F0A2-9D02-454B-91DB-6DD9BC9A5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6543675"/>
          <a:ext cx="2028825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20" name="Picture 1" descr="Inserted picture RelID:19">
          <a:extLst>
            <a:ext uri="{FF2B5EF4-FFF2-40B4-BE49-F238E27FC236}">
              <a16:creationId xmlns:a16="http://schemas.microsoft.com/office/drawing/2014/main" id="{4A10C239-506B-4364-AEE3-C2E317C6C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6791325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1" name="Picture 1" descr="Inserted picture RelID:20">
          <a:extLst>
            <a:ext uri="{FF2B5EF4-FFF2-40B4-BE49-F238E27FC236}">
              <a16:creationId xmlns:a16="http://schemas.microsoft.com/office/drawing/2014/main" id="{AAA9C4E4-1325-41D3-857F-D0204F2E4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6791325"/>
          <a:ext cx="2028825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22" name="Picture 1" descr="Inserted picture RelID:21">
          <a:extLst>
            <a:ext uri="{FF2B5EF4-FFF2-40B4-BE49-F238E27FC236}">
              <a16:creationId xmlns:a16="http://schemas.microsoft.com/office/drawing/2014/main" id="{E474CFDA-DAC4-41F5-BE81-C94D78D6E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7038975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3" name="Picture 1" descr="Inserted picture RelID:22">
          <a:extLst>
            <a:ext uri="{FF2B5EF4-FFF2-40B4-BE49-F238E27FC236}">
              <a16:creationId xmlns:a16="http://schemas.microsoft.com/office/drawing/2014/main" id="{30B3A2C4-F7AA-4FD5-A389-A32651BFF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7038975"/>
          <a:ext cx="2028825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4" name="Picture 1" descr="Inserted picture RelID:23">
          <a:extLst>
            <a:ext uri="{FF2B5EF4-FFF2-40B4-BE49-F238E27FC236}">
              <a16:creationId xmlns:a16="http://schemas.microsoft.com/office/drawing/2014/main" id="{6F88CFF4-4B08-4E24-989B-6E951CE14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7286625"/>
          <a:ext cx="2028825" cy="247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28</xdr:row>
      <xdr:rowOff>0</xdr:rowOff>
    </xdr:from>
    <xdr:to>
      <xdr:col>4</xdr:col>
      <xdr:colOff>0</xdr:colOff>
      <xdr:row>29</xdr:row>
      <xdr:rowOff>0</xdr:rowOff>
    </xdr:to>
    <xdr:pic>
      <xdr:nvPicPr>
        <xdr:cNvPr id="25" name="Picture 1" descr="Inserted picture RelID:24">
          <a:extLst>
            <a:ext uri="{FF2B5EF4-FFF2-40B4-BE49-F238E27FC236}">
              <a16:creationId xmlns:a16="http://schemas.microsoft.com/office/drawing/2014/main" id="{702021F5-2392-44CD-8A63-C1BE7DB73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7286625"/>
          <a:ext cx="914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2</xdr:col>
      <xdr:colOff>0</xdr:colOff>
      <xdr:row>32</xdr:row>
      <xdr:rowOff>0</xdr:rowOff>
    </xdr:to>
    <xdr:pic>
      <xdr:nvPicPr>
        <xdr:cNvPr id="26" name="Picture 1" descr="Inserted picture RelID:25">
          <a:extLst>
            <a:ext uri="{FF2B5EF4-FFF2-40B4-BE49-F238E27FC236}">
              <a16:creationId xmlns:a16="http://schemas.microsoft.com/office/drawing/2014/main" id="{80D24010-8275-40E7-A688-08B596D46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79629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2</xdr:col>
      <xdr:colOff>0</xdr:colOff>
      <xdr:row>33</xdr:row>
      <xdr:rowOff>0</xdr:rowOff>
    </xdr:to>
    <xdr:pic>
      <xdr:nvPicPr>
        <xdr:cNvPr id="27" name="Picture 1" descr="Inserted picture RelID:26">
          <a:extLst>
            <a:ext uri="{FF2B5EF4-FFF2-40B4-BE49-F238E27FC236}">
              <a16:creationId xmlns:a16="http://schemas.microsoft.com/office/drawing/2014/main" id="{AC376629-DF61-4861-8C3C-7CE3BDC22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82105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34</xdr:row>
      <xdr:rowOff>0</xdr:rowOff>
    </xdr:to>
    <xdr:pic>
      <xdr:nvPicPr>
        <xdr:cNvPr id="28" name="Picture 1" descr="Inserted picture RelID:27">
          <a:extLst>
            <a:ext uri="{FF2B5EF4-FFF2-40B4-BE49-F238E27FC236}">
              <a16:creationId xmlns:a16="http://schemas.microsoft.com/office/drawing/2014/main" id="{39382C09-B7F5-4AF7-96B2-C9F7A2299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84582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2</xdr:col>
      <xdr:colOff>0</xdr:colOff>
      <xdr:row>35</xdr:row>
      <xdr:rowOff>0</xdr:rowOff>
    </xdr:to>
    <xdr:pic>
      <xdr:nvPicPr>
        <xdr:cNvPr id="29" name="Picture 1" descr="Inserted picture RelID:28">
          <a:extLst>
            <a:ext uri="{FF2B5EF4-FFF2-40B4-BE49-F238E27FC236}">
              <a16:creationId xmlns:a16="http://schemas.microsoft.com/office/drawing/2014/main" id="{3752D2A3-969A-45B4-AF44-E5E37C0CA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87058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2</xdr:col>
      <xdr:colOff>0</xdr:colOff>
      <xdr:row>36</xdr:row>
      <xdr:rowOff>0</xdr:rowOff>
    </xdr:to>
    <xdr:pic>
      <xdr:nvPicPr>
        <xdr:cNvPr id="30" name="Picture 1" descr="Inserted picture RelID:29">
          <a:extLst>
            <a:ext uri="{FF2B5EF4-FFF2-40B4-BE49-F238E27FC236}">
              <a16:creationId xmlns:a16="http://schemas.microsoft.com/office/drawing/2014/main" id="{91D326C1-8F53-4853-B7F9-5F0840FB1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89535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2</xdr:col>
      <xdr:colOff>0</xdr:colOff>
      <xdr:row>37</xdr:row>
      <xdr:rowOff>0</xdr:rowOff>
    </xdr:to>
    <xdr:pic>
      <xdr:nvPicPr>
        <xdr:cNvPr id="31" name="Picture 1" descr="Inserted picture RelID:30">
          <a:extLst>
            <a:ext uri="{FF2B5EF4-FFF2-40B4-BE49-F238E27FC236}">
              <a16:creationId xmlns:a16="http://schemas.microsoft.com/office/drawing/2014/main" id="{902484CA-7405-41D4-BD3C-FB450A26C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2011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2</xdr:col>
      <xdr:colOff>0</xdr:colOff>
      <xdr:row>38</xdr:row>
      <xdr:rowOff>0</xdr:rowOff>
    </xdr:to>
    <xdr:pic>
      <xdr:nvPicPr>
        <xdr:cNvPr id="32" name="Picture 1" descr="Inserted picture RelID:31">
          <a:extLst>
            <a:ext uri="{FF2B5EF4-FFF2-40B4-BE49-F238E27FC236}">
              <a16:creationId xmlns:a16="http://schemas.microsoft.com/office/drawing/2014/main" id="{A51011AE-B899-4188-8E46-500058AE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4488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2</xdr:col>
      <xdr:colOff>0</xdr:colOff>
      <xdr:row>39</xdr:row>
      <xdr:rowOff>0</xdr:rowOff>
    </xdr:to>
    <xdr:pic>
      <xdr:nvPicPr>
        <xdr:cNvPr id="33" name="Picture 1" descr="Inserted picture RelID:32">
          <a:extLst>
            <a:ext uri="{FF2B5EF4-FFF2-40B4-BE49-F238E27FC236}">
              <a16:creationId xmlns:a16="http://schemas.microsoft.com/office/drawing/2014/main" id="{36EA35F1-1399-4277-ACD7-A95662B68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6964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2</xdr:col>
      <xdr:colOff>0</xdr:colOff>
      <xdr:row>40</xdr:row>
      <xdr:rowOff>0</xdr:rowOff>
    </xdr:to>
    <xdr:pic>
      <xdr:nvPicPr>
        <xdr:cNvPr id="34" name="Picture 1" descr="Inserted picture RelID:33">
          <a:extLst>
            <a:ext uri="{FF2B5EF4-FFF2-40B4-BE49-F238E27FC236}">
              <a16:creationId xmlns:a16="http://schemas.microsoft.com/office/drawing/2014/main" id="{EBC151EE-482F-433F-8494-5D8446502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9441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35" name="Picture 1" descr="Inserted picture RelID:34">
          <a:extLst>
            <a:ext uri="{FF2B5EF4-FFF2-40B4-BE49-F238E27FC236}">
              <a16:creationId xmlns:a16="http://schemas.microsoft.com/office/drawing/2014/main" id="{922D2B77-76CF-405E-B88E-248FB84C3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01917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2</xdr:col>
      <xdr:colOff>0</xdr:colOff>
      <xdr:row>42</xdr:row>
      <xdr:rowOff>0</xdr:rowOff>
    </xdr:to>
    <xdr:pic>
      <xdr:nvPicPr>
        <xdr:cNvPr id="36" name="Picture 1" descr="Inserted picture RelID:35">
          <a:extLst>
            <a:ext uri="{FF2B5EF4-FFF2-40B4-BE49-F238E27FC236}">
              <a16:creationId xmlns:a16="http://schemas.microsoft.com/office/drawing/2014/main" id="{0A840ACF-E58E-4DF0-AB3F-13D60B43C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04394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37" name="Picture 1" descr="Inserted picture RelID:36">
          <a:extLst>
            <a:ext uri="{FF2B5EF4-FFF2-40B4-BE49-F238E27FC236}">
              <a16:creationId xmlns:a16="http://schemas.microsoft.com/office/drawing/2014/main" id="{055F5132-6450-4260-9312-4CFF323EA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06870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44</xdr:row>
      <xdr:rowOff>0</xdr:rowOff>
    </xdr:to>
    <xdr:pic>
      <xdr:nvPicPr>
        <xdr:cNvPr id="38" name="Picture 1" descr="Inserted picture RelID:37">
          <a:extLst>
            <a:ext uri="{FF2B5EF4-FFF2-40B4-BE49-F238E27FC236}">
              <a16:creationId xmlns:a16="http://schemas.microsoft.com/office/drawing/2014/main" id="{2E3D0514-02D3-4C6C-83CD-0C5219074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09347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45</xdr:row>
      <xdr:rowOff>0</xdr:rowOff>
    </xdr:to>
    <xdr:pic>
      <xdr:nvPicPr>
        <xdr:cNvPr id="39" name="Picture 1" descr="Inserted picture RelID:38">
          <a:extLst>
            <a:ext uri="{FF2B5EF4-FFF2-40B4-BE49-F238E27FC236}">
              <a16:creationId xmlns:a16="http://schemas.microsoft.com/office/drawing/2014/main" id="{0C69FD9D-5376-4C92-B5DF-81CC12E34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11823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2</xdr:col>
      <xdr:colOff>0</xdr:colOff>
      <xdr:row>46</xdr:row>
      <xdr:rowOff>0</xdr:rowOff>
    </xdr:to>
    <xdr:pic>
      <xdr:nvPicPr>
        <xdr:cNvPr id="40" name="Picture 1" descr="Inserted picture RelID:39">
          <a:extLst>
            <a:ext uri="{FF2B5EF4-FFF2-40B4-BE49-F238E27FC236}">
              <a16:creationId xmlns:a16="http://schemas.microsoft.com/office/drawing/2014/main" id="{534FEFD7-AE18-40E5-838C-E0F0E5560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14300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2</xdr:col>
      <xdr:colOff>0</xdr:colOff>
      <xdr:row>47</xdr:row>
      <xdr:rowOff>0</xdr:rowOff>
    </xdr:to>
    <xdr:pic>
      <xdr:nvPicPr>
        <xdr:cNvPr id="41" name="Picture 1" descr="Inserted picture RelID:40">
          <a:extLst>
            <a:ext uri="{FF2B5EF4-FFF2-40B4-BE49-F238E27FC236}">
              <a16:creationId xmlns:a16="http://schemas.microsoft.com/office/drawing/2014/main" id="{49A6E430-5BC7-4059-9996-A1B52E664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167765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48</xdr:row>
      <xdr:rowOff>0</xdr:rowOff>
    </xdr:to>
    <xdr:pic>
      <xdr:nvPicPr>
        <xdr:cNvPr id="42" name="Picture 1" descr="Inserted picture RelID:41">
          <a:extLst>
            <a:ext uri="{FF2B5EF4-FFF2-40B4-BE49-F238E27FC236}">
              <a16:creationId xmlns:a16="http://schemas.microsoft.com/office/drawing/2014/main" id="{94F000AF-23EF-4AB3-B4F0-831193473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1925300"/>
          <a:ext cx="1295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49</xdr:row>
      <xdr:rowOff>0</xdr:rowOff>
    </xdr:to>
    <xdr:pic>
      <xdr:nvPicPr>
        <xdr:cNvPr id="43" name="Picture 1" descr="Inserted picture RelID:42">
          <a:extLst>
            <a:ext uri="{FF2B5EF4-FFF2-40B4-BE49-F238E27FC236}">
              <a16:creationId xmlns:a16="http://schemas.microsoft.com/office/drawing/2014/main" id="{27592607-1AB1-48E1-B0F7-2FA7B9357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2172950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4" name="Picture 1" descr="Inserted picture RelID:43">
          <a:extLst>
            <a:ext uri="{FF2B5EF4-FFF2-40B4-BE49-F238E27FC236}">
              <a16:creationId xmlns:a16="http://schemas.microsoft.com/office/drawing/2014/main" id="{497382F8-DEFE-4B63-A745-C5850B5A7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12420600"/>
          <a:ext cx="2028825" cy="247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49</xdr:row>
      <xdr:rowOff>0</xdr:rowOff>
    </xdr:from>
    <xdr:to>
      <xdr:col>4</xdr:col>
      <xdr:colOff>0</xdr:colOff>
      <xdr:row>50</xdr:row>
      <xdr:rowOff>0</xdr:rowOff>
    </xdr:to>
    <xdr:pic>
      <xdr:nvPicPr>
        <xdr:cNvPr id="45" name="Picture 1" descr="Inserted picture RelID:44">
          <a:extLst>
            <a:ext uri="{FF2B5EF4-FFF2-40B4-BE49-F238E27FC236}">
              <a16:creationId xmlns:a16="http://schemas.microsoft.com/office/drawing/2014/main" id="{A212B07B-3B97-4C71-9C1A-21B7F0DD6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12420600"/>
          <a:ext cx="914400" cy="247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46" name="Picture 1" descr="Inserted picture RelID:45">
          <a:extLst>
            <a:ext uri="{FF2B5EF4-FFF2-40B4-BE49-F238E27FC236}">
              <a16:creationId xmlns:a16="http://schemas.microsoft.com/office/drawing/2014/main" id="{C43D63FB-2D1A-4C28-8137-863FFBD82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2849225"/>
          <a:ext cx="1295400" cy="2476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47" name="Picture 1" descr="Inserted picture RelID:46">
          <a:extLst>
            <a:ext uri="{FF2B5EF4-FFF2-40B4-BE49-F238E27FC236}">
              <a16:creationId xmlns:a16="http://schemas.microsoft.com/office/drawing/2014/main" id="{7267838F-2733-4E26-9536-B5AE2276C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12849225"/>
          <a:ext cx="2028825" cy="247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51</xdr:row>
      <xdr:rowOff>0</xdr:rowOff>
    </xdr:from>
    <xdr:to>
      <xdr:col>4</xdr:col>
      <xdr:colOff>0</xdr:colOff>
      <xdr:row>52</xdr:row>
      <xdr:rowOff>0</xdr:rowOff>
    </xdr:to>
    <xdr:pic>
      <xdr:nvPicPr>
        <xdr:cNvPr id="48" name="Picture 1" descr="Inserted picture RelID:47">
          <a:extLst>
            <a:ext uri="{FF2B5EF4-FFF2-40B4-BE49-F238E27FC236}">
              <a16:creationId xmlns:a16="http://schemas.microsoft.com/office/drawing/2014/main" id="{C3810894-84F1-46DF-B395-A72C6BD9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12849225"/>
          <a:ext cx="914400" cy="247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4711E-C105-48A9-A47F-85CCF2972F3F}">
  <dimension ref="A1:I245"/>
  <sheetViews>
    <sheetView workbookViewId="0">
      <selection sqref="A1:XFD1048576"/>
    </sheetView>
  </sheetViews>
  <sheetFormatPr defaultColWidth="8.6640625" defaultRowHeight="12" x14ac:dyDescent="0.25"/>
  <cols>
    <col min="1" max="1" width="20.44140625" style="2" customWidth="1"/>
    <col min="2" max="16384" width="8.6640625" style="2"/>
  </cols>
  <sheetData>
    <row r="1" spans="1:9" ht="13.8" x14ac:dyDescent="0.3">
      <c r="A1" s="1" t="s">
        <v>0</v>
      </c>
    </row>
    <row r="2" spans="1:9" x14ac:dyDescent="0.25">
      <c r="A2" s="2" t="s">
        <v>1</v>
      </c>
    </row>
    <row r="3" spans="1:9" x14ac:dyDescent="0.25">
      <c r="A3" s="3"/>
      <c r="B3" s="4" t="s">
        <v>2</v>
      </c>
      <c r="C3" s="4"/>
      <c r="D3" s="4" t="s">
        <v>3</v>
      </c>
      <c r="E3" s="4"/>
      <c r="F3" s="4" t="s">
        <v>4</v>
      </c>
      <c r="G3" s="4"/>
      <c r="H3" s="4" t="s">
        <v>5</v>
      </c>
      <c r="I3" s="4"/>
    </row>
    <row r="4" spans="1:9" x14ac:dyDescent="0.25">
      <c r="A4" s="5" t="s">
        <v>6</v>
      </c>
      <c r="B4" s="6" t="s">
        <v>7</v>
      </c>
      <c r="C4" s="6" t="s">
        <v>8</v>
      </c>
      <c r="D4" s="6" t="s">
        <v>7</v>
      </c>
      <c r="E4" s="6" t="s">
        <v>8</v>
      </c>
      <c r="F4" s="6" t="s">
        <v>7</v>
      </c>
      <c r="G4" s="6" t="s">
        <v>8</v>
      </c>
      <c r="H4" s="6" t="s">
        <v>7</v>
      </c>
      <c r="I4" s="6" t="s">
        <v>8</v>
      </c>
    </row>
    <row r="5" spans="1:9" x14ac:dyDescent="0.25">
      <c r="A5" s="7" t="s">
        <v>9</v>
      </c>
      <c r="B5" s="8">
        <v>1118</v>
      </c>
      <c r="C5" s="8">
        <v>174767.63999999993</v>
      </c>
      <c r="D5" s="8">
        <v>15</v>
      </c>
      <c r="E5" s="8">
        <v>3587.83</v>
      </c>
      <c r="F5" s="8">
        <v>209</v>
      </c>
      <c r="G5" s="8">
        <v>7928.0699999999861</v>
      </c>
      <c r="H5" s="8">
        <v>1342</v>
      </c>
      <c r="I5" s="8">
        <v>186283.53999999989</v>
      </c>
    </row>
    <row r="6" spans="1:9" x14ac:dyDescent="0.25">
      <c r="A6" s="7" t="s">
        <v>10</v>
      </c>
      <c r="B6" s="8">
        <v>10</v>
      </c>
      <c r="C6" s="8">
        <v>983.81000000000006</v>
      </c>
      <c r="D6" s="8">
        <v>0</v>
      </c>
      <c r="E6" s="8">
        <v>0</v>
      </c>
      <c r="F6" s="8">
        <v>0</v>
      </c>
      <c r="G6" s="8">
        <v>0</v>
      </c>
      <c r="H6" s="8">
        <v>10</v>
      </c>
      <c r="I6" s="8">
        <v>983.81000000000006</v>
      </c>
    </row>
    <row r="7" spans="1:9" x14ac:dyDescent="0.25">
      <c r="A7" s="7" t="s">
        <v>11</v>
      </c>
      <c r="B7" s="8">
        <v>1</v>
      </c>
      <c r="C7" s="8">
        <v>50</v>
      </c>
      <c r="D7" s="8">
        <v>0</v>
      </c>
      <c r="E7" s="8">
        <v>0</v>
      </c>
      <c r="F7" s="8">
        <v>0</v>
      </c>
      <c r="G7" s="8">
        <v>0</v>
      </c>
      <c r="H7" s="8">
        <v>1</v>
      </c>
      <c r="I7" s="8">
        <v>50</v>
      </c>
    </row>
    <row r="8" spans="1:9" x14ac:dyDescent="0.25">
      <c r="A8" s="7" t="s">
        <v>12</v>
      </c>
      <c r="B8" s="8">
        <v>1</v>
      </c>
      <c r="C8" s="8">
        <v>155</v>
      </c>
      <c r="D8" s="8">
        <v>0</v>
      </c>
      <c r="E8" s="8">
        <v>0</v>
      </c>
      <c r="F8" s="8">
        <v>0</v>
      </c>
      <c r="G8" s="8">
        <v>0</v>
      </c>
      <c r="H8" s="8">
        <v>1</v>
      </c>
      <c r="I8" s="8">
        <v>155</v>
      </c>
    </row>
    <row r="9" spans="1:9" x14ac:dyDescent="0.25">
      <c r="A9" s="7" t="s">
        <v>13</v>
      </c>
      <c r="B9" s="8">
        <v>98</v>
      </c>
      <c r="C9" s="8">
        <v>11233.13</v>
      </c>
      <c r="D9" s="8">
        <v>1</v>
      </c>
      <c r="E9" s="8">
        <v>92.63</v>
      </c>
      <c r="F9" s="8">
        <v>1</v>
      </c>
      <c r="G9" s="8">
        <v>43.42</v>
      </c>
      <c r="H9" s="8">
        <v>100</v>
      </c>
      <c r="I9" s="8">
        <v>11369.179999999998</v>
      </c>
    </row>
    <row r="10" spans="1:9" x14ac:dyDescent="0.25">
      <c r="A10" s="7" t="s">
        <v>14</v>
      </c>
      <c r="B10" s="8">
        <v>63</v>
      </c>
      <c r="C10" s="8">
        <v>1973.9199999999996</v>
      </c>
      <c r="D10" s="8">
        <v>0</v>
      </c>
      <c r="E10" s="8">
        <v>0</v>
      </c>
      <c r="F10" s="8">
        <v>0</v>
      </c>
      <c r="G10" s="8">
        <v>0</v>
      </c>
      <c r="H10" s="8">
        <v>63</v>
      </c>
      <c r="I10" s="8">
        <v>1973.9199999999996</v>
      </c>
    </row>
    <row r="11" spans="1:9" x14ac:dyDescent="0.25">
      <c r="A11" s="7" t="s">
        <v>15</v>
      </c>
      <c r="B11" s="8">
        <v>11</v>
      </c>
      <c r="C11" s="8">
        <v>39690.630000000005</v>
      </c>
      <c r="D11" s="8">
        <v>0</v>
      </c>
      <c r="E11" s="8">
        <v>0</v>
      </c>
      <c r="F11" s="8">
        <v>0</v>
      </c>
      <c r="G11" s="8">
        <v>0</v>
      </c>
      <c r="H11" s="8">
        <v>11</v>
      </c>
      <c r="I11" s="8">
        <v>39690.630000000005</v>
      </c>
    </row>
    <row r="12" spans="1:9" x14ac:dyDescent="0.25">
      <c r="A12" s="7" t="s">
        <v>16</v>
      </c>
      <c r="B12" s="8">
        <v>380</v>
      </c>
      <c r="C12" s="8">
        <v>32973.059999999983</v>
      </c>
      <c r="D12" s="8">
        <v>0</v>
      </c>
      <c r="E12" s="8">
        <v>0</v>
      </c>
      <c r="F12" s="8">
        <v>0</v>
      </c>
      <c r="G12" s="8">
        <v>0</v>
      </c>
      <c r="H12" s="8">
        <v>380</v>
      </c>
      <c r="I12" s="8">
        <v>32973.059999999983</v>
      </c>
    </row>
    <row r="13" spans="1:9" x14ac:dyDescent="0.25">
      <c r="A13" s="7" t="s">
        <v>17</v>
      </c>
      <c r="B13" s="8">
        <v>416</v>
      </c>
      <c r="C13" s="8">
        <v>22707.330000000009</v>
      </c>
      <c r="D13" s="8">
        <v>0</v>
      </c>
      <c r="E13" s="8">
        <v>0</v>
      </c>
      <c r="F13" s="8">
        <v>0</v>
      </c>
      <c r="G13" s="8">
        <v>0</v>
      </c>
      <c r="H13" s="8">
        <v>416</v>
      </c>
      <c r="I13" s="8">
        <v>22707.330000000009</v>
      </c>
    </row>
    <row r="14" spans="1:9" x14ac:dyDescent="0.25">
      <c r="A14" s="7" t="s">
        <v>18</v>
      </c>
      <c r="B14" s="8">
        <v>150</v>
      </c>
      <c r="C14" s="8">
        <v>10915.919999999995</v>
      </c>
      <c r="D14" s="8">
        <v>0</v>
      </c>
      <c r="E14" s="8">
        <v>0</v>
      </c>
      <c r="F14" s="8">
        <v>0</v>
      </c>
      <c r="G14" s="8">
        <v>0</v>
      </c>
      <c r="H14" s="8">
        <v>150</v>
      </c>
      <c r="I14" s="8">
        <v>10915.919999999995</v>
      </c>
    </row>
    <row r="15" spans="1:9" x14ac:dyDescent="0.25">
      <c r="A15" s="7" t="s">
        <v>19</v>
      </c>
      <c r="B15" s="8">
        <v>47</v>
      </c>
      <c r="C15" s="8">
        <v>3837.76</v>
      </c>
      <c r="D15" s="8">
        <v>0</v>
      </c>
      <c r="E15" s="8">
        <v>0</v>
      </c>
      <c r="F15" s="8">
        <v>0</v>
      </c>
      <c r="G15" s="8">
        <v>0</v>
      </c>
      <c r="H15" s="8">
        <v>47</v>
      </c>
      <c r="I15" s="8">
        <v>3837.76</v>
      </c>
    </row>
    <row r="16" spans="1:9" x14ac:dyDescent="0.25">
      <c r="A16" s="7" t="s">
        <v>20</v>
      </c>
      <c r="B16" s="8">
        <v>116</v>
      </c>
      <c r="C16" s="8">
        <v>6624.9999999999991</v>
      </c>
      <c r="D16" s="8">
        <v>0</v>
      </c>
      <c r="E16" s="8">
        <v>0</v>
      </c>
      <c r="F16" s="8">
        <v>0</v>
      </c>
      <c r="G16" s="8">
        <v>0</v>
      </c>
      <c r="H16" s="8">
        <v>116</v>
      </c>
      <c r="I16" s="8">
        <v>6624.9999999999991</v>
      </c>
    </row>
    <row r="17" spans="1:9" x14ac:dyDescent="0.25">
      <c r="A17" s="7" t="s">
        <v>21</v>
      </c>
      <c r="B17" s="8">
        <v>206</v>
      </c>
      <c r="C17" s="8">
        <v>5270.3499999999985</v>
      </c>
      <c r="D17" s="8">
        <v>0</v>
      </c>
      <c r="E17" s="8">
        <v>0</v>
      </c>
      <c r="F17" s="8">
        <v>0</v>
      </c>
      <c r="G17" s="8">
        <v>0</v>
      </c>
      <c r="H17" s="8">
        <v>206</v>
      </c>
      <c r="I17" s="8">
        <v>5270.3499999999985</v>
      </c>
    </row>
    <row r="18" spans="1:9" x14ac:dyDescent="0.25">
      <c r="A18" s="7" t="s">
        <v>22</v>
      </c>
      <c r="B18" s="8">
        <v>324</v>
      </c>
      <c r="C18" s="8">
        <v>8805.1999999999916</v>
      </c>
      <c r="D18" s="8">
        <v>0</v>
      </c>
      <c r="E18" s="8">
        <v>0</v>
      </c>
      <c r="F18" s="8">
        <v>0</v>
      </c>
      <c r="G18" s="8">
        <v>0</v>
      </c>
      <c r="H18" s="8">
        <v>324</v>
      </c>
      <c r="I18" s="8">
        <v>8805.1999999999916</v>
      </c>
    </row>
    <row r="19" spans="1:9" x14ac:dyDescent="0.25">
      <c r="A19" s="7" t="s">
        <v>23</v>
      </c>
      <c r="B19" s="8">
        <v>831</v>
      </c>
      <c r="C19" s="8">
        <v>2757.45</v>
      </c>
      <c r="D19" s="8">
        <v>0</v>
      </c>
      <c r="E19" s="8">
        <v>0</v>
      </c>
      <c r="F19" s="8">
        <v>0</v>
      </c>
      <c r="G19" s="8">
        <v>0</v>
      </c>
      <c r="H19" s="8">
        <v>831</v>
      </c>
      <c r="I19" s="8">
        <v>2757.45</v>
      </c>
    </row>
    <row r="20" spans="1:9" x14ac:dyDescent="0.25">
      <c r="A20" s="7" t="s">
        <v>24</v>
      </c>
      <c r="B20" s="8">
        <v>0</v>
      </c>
      <c r="C20" s="8">
        <v>0</v>
      </c>
      <c r="D20" s="8">
        <v>1</v>
      </c>
      <c r="E20" s="8">
        <v>70000</v>
      </c>
      <c r="F20" s="8">
        <v>0</v>
      </c>
      <c r="G20" s="8">
        <v>0</v>
      </c>
      <c r="H20" s="8">
        <v>1</v>
      </c>
      <c r="I20" s="8">
        <v>70000</v>
      </c>
    </row>
    <row r="21" spans="1:9" x14ac:dyDescent="0.25">
      <c r="A21" s="7" t="s">
        <v>25</v>
      </c>
      <c r="B21" s="8">
        <v>0</v>
      </c>
      <c r="C21" s="8">
        <v>0</v>
      </c>
      <c r="D21" s="8">
        <v>4</v>
      </c>
      <c r="E21" s="8">
        <v>2699</v>
      </c>
      <c r="F21" s="8">
        <v>466</v>
      </c>
      <c r="G21" s="8">
        <v>911826.68</v>
      </c>
      <c r="H21" s="8">
        <v>470</v>
      </c>
      <c r="I21" s="8">
        <v>914525.68</v>
      </c>
    </row>
    <row r="22" spans="1:9" x14ac:dyDescent="0.25">
      <c r="A22" s="7" t="s">
        <v>26</v>
      </c>
      <c r="B22" s="8">
        <v>5</v>
      </c>
      <c r="C22" s="8">
        <v>4958.7</v>
      </c>
      <c r="D22" s="8">
        <v>13</v>
      </c>
      <c r="E22" s="8">
        <v>7655.7</v>
      </c>
      <c r="F22" s="8">
        <v>5</v>
      </c>
      <c r="G22" s="8">
        <v>173.15</v>
      </c>
      <c r="H22" s="8">
        <v>23</v>
      </c>
      <c r="I22" s="8">
        <v>12787.55</v>
      </c>
    </row>
    <row r="23" spans="1:9" x14ac:dyDescent="0.25">
      <c r="A23" s="7" t="s">
        <v>27</v>
      </c>
      <c r="B23" s="8">
        <v>0</v>
      </c>
      <c r="C23" s="8">
        <v>0</v>
      </c>
      <c r="D23" s="8">
        <v>4</v>
      </c>
      <c r="E23" s="8">
        <v>7086</v>
      </c>
      <c r="F23" s="8">
        <v>1</v>
      </c>
      <c r="G23" s="8">
        <v>10.66</v>
      </c>
      <c r="H23" s="8">
        <v>5</v>
      </c>
      <c r="I23" s="8">
        <v>7096.66</v>
      </c>
    </row>
    <row r="24" spans="1:9" x14ac:dyDescent="0.25">
      <c r="A24" s="7" t="s">
        <v>28</v>
      </c>
      <c r="B24" s="8">
        <v>32</v>
      </c>
      <c r="C24" s="8">
        <v>2007.1599999999999</v>
      </c>
      <c r="D24" s="8">
        <v>0</v>
      </c>
      <c r="E24" s="8">
        <v>0</v>
      </c>
      <c r="F24" s="8">
        <v>0</v>
      </c>
      <c r="G24" s="8">
        <v>0</v>
      </c>
      <c r="H24" s="8">
        <v>32</v>
      </c>
      <c r="I24" s="8">
        <v>2007.1599999999999</v>
      </c>
    </row>
    <row r="25" spans="1:9" x14ac:dyDescent="0.25">
      <c r="A25" s="7" t="s">
        <v>29</v>
      </c>
      <c r="B25" s="8">
        <v>68</v>
      </c>
      <c r="C25" s="8">
        <v>7671.550000000002</v>
      </c>
      <c r="D25" s="8">
        <v>0</v>
      </c>
      <c r="E25" s="8">
        <v>0</v>
      </c>
      <c r="F25" s="8">
        <v>0</v>
      </c>
      <c r="G25" s="8">
        <v>0</v>
      </c>
      <c r="H25" s="8">
        <v>68</v>
      </c>
      <c r="I25" s="8">
        <v>7671.550000000002</v>
      </c>
    </row>
    <row r="26" spans="1:9" x14ac:dyDescent="0.25">
      <c r="A26" s="7" t="s">
        <v>30</v>
      </c>
      <c r="B26" s="8">
        <v>84</v>
      </c>
      <c r="C26" s="8">
        <v>1948.79</v>
      </c>
      <c r="D26" s="8">
        <v>0</v>
      </c>
      <c r="E26" s="8">
        <v>0</v>
      </c>
      <c r="F26" s="8">
        <v>0</v>
      </c>
      <c r="G26" s="8">
        <v>0</v>
      </c>
      <c r="H26" s="8">
        <v>84</v>
      </c>
      <c r="I26" s="8">
        <v>1948.79</v>
      </c>
    </row>
    <row r="27" spans="1:9" x14ac:dyDescent="0.25">
      <c r="A27" s="7" t="s">
        <v>31</v>
      </c>
      <c r="B27" s="8">
        <v>1213</v>
      </c>
      <c r="C27" s="8">
        <v>60806.269999999698</v>
      </c>
      <c r="D27" s="8">
        <v>0</v>
      </c>
      <c r="E27" s="8">
        <v>0</v>
      </c>
      <c r="F27" s="8">
        <v>0</v>
      </c>
      <c r="G27" s="8">
        <v>0</v>
      </c>
      <c r="H27" s="8">
        <v>1213</v>
      </c>
      <c r="I27" s="8">
        <v>60806.269999999698</v>
      </c>
    </row>
    <row r="28" spans="1:9" x14ac:dyDescent="0.25">
      <c r="A28" s="7" t="s">
        <v>32</v>
      </c>
      <c r="B28" s="8">
        <v>3</v>
      </c>
      <c r="C28" s="8">
        <v>426.75</v>
      </c>
      <c r="D28" s="8">
        <v>0</v>
      </c>
      <c r="E28" s="8">
        <v>0</v>
      </c>
      <c r="F28" s="8">
        <v>0</v>
      </c>
      <c r="G28" s="8">
        <v>0</v>
      </c>
      <c r="H28" s="8">
        <v>3</v>
      </c>
      <c r="I28" s="8">
        <v>426.75</v>
      </c>
    </row>
    <row r="29" spans="1:9" x14ac:dyDescent="0.25">
      <c r="A29" s="7" t="s">
        <v>33</v>
      </c>
      <c r="B29" s="8">
        <v>1</v>
      </c>
      <c r="C29" s="8">
        <v>158.5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158.5</v>
      </c>
    </row>
    <row r="30" spans="1:9" x14ac:dyDescent="0.25">
      <c r="A30" s="7" t="s">
        <v>34</v>
      </c>
      <c r="B30" s="8">
        <v>605</v>
      </c>
      <c r="C30" s="8">
        <v>8877.7599999999929</v>
      </c>
      <c r="D30" s="8">
        <v>0</v>
      </c>
      <c r="E30" s="8">
        <v>0</v>
      </c>
      <c r="F30" s="8">
        <v>0</v>
      </c>
      <c r="G30" s="8">
        <v>0</v>
      </c>
      <c r="H30" s="8">
        <v>605</v>
      </c>
      <c r="I30" s="8">
        <v>8877.7599999999929</v>
      </c>
    </row>
    <row r="31" spans="1:9" x14ac:dyDescent="0.25">
      <c r="A31" s="7" t="s">
        <v>35</v>
      </c>
      <c r="B31" s="8">
        <v>359</v>
      </c>
      <c r="C31" s="8">
        <v>6546.429999999993</v>
      </c>
      <c r="D31" s="8">
        <v>0</v>
      </c>
      <c r="E31" s="8">
        <v>0</v>
      </c>
      <c r="F31" s="8">
        <v>0</v>
      </c>
      <c r="G31" s="8">
        <v>0</v>
      </c>
      <c r="H31" s="8">
        <v>359</v>
      </c>
      <c r="I31" s="8">
        <v>6546.429999999993</v>
      </c>
    </row>
    <row r="32" spans="1:9" x14ac:dyDescent="0.25">
      <c r="A32" s="7" t="s">
        <v>36</v>
      </c>
      <c r="B32" s="8">
        <v>73</v>
      </c>
      <c r="C32" s="8">
        <v>1109861.6400000001</v>
      </c>
      <c r="D32" s="8">
        <v>46</v>
      </c>
      <c r="E32" s="8">
        <v>613615.69999999995</v>
      </c>
      <c r="F32" s="8">
        <v>0</v>
      </c>
      <c r="G32" s="8">
        <v>0</v>
      </c>
      <c r="H32" s="8">
        <v>119</v>
      </c>
      <c r="I32" s="8">
        <v>1723477.34</v>
      </c>
    </row>
    <row r="33" spans="1:9" x14ac:dyDescent="0.25">
      <c r="A33" s="7" t="s">
        <v>37</v>
      </c>
      <c r="B33" s="8">
        <v>11</v>
      </c>
      <c r="C33" s="8">
        <v>131222.54999999999</v>
      </c>
      <c r="D33" s="8">
        <v>4</v>
      </c>
      <c r="E33" s="8">
        <v>21627.870000000003</v>
      </c>
      <c r="F33" s="8">
        <v>0</v>
      </c>
      <c r="G33" s="8">
        <v>0</v>
      </c>
      <c r="H33" s="8">
        <v>15</v>
      </c>
      <c r="I33" s="8">
        <v>152850.41999999998</v>
      </c>
    </row>
    <row r="34" spans="1:9" x14ac:dyDescent="0.25">
      <c r="A34" s="7" t="s">
        <v>38</v>
      </c>
      <c r="B34" s="8">
        <v>561</v>
      </c>
      <c r="C34" s="8">
        <v>2801.9799999999982</v>
      </c>
      <c r="D34" s="8">
        <v>1</v>
      </c>
      <c r="E34" s="8">
        <v>8.1999999999999993</v>
      </c>
      <c r="F34" s="8">
        <v>0</v>
      </c>
      <c r="G34" s="8">
        <v>0</v>
      </c>
      <c r="H34" s="8">
        <v>562</v>
      </c>
      <c r="I34" s="8">
        <v>2810.179999999998</v>
      </c>
    </row>
    <row r="35" spans="1:9" x14ac:dyDescent="0.25">
      <c r="A35" s="7" t="s">
        <v>39</v>
      </c>
      <c r="B35" s="8">
        <v>278</v>
      </c>
      <c r="C35" s="8">
        <v>5104.559999999994</v>
      </c>
      <c r="D35" s="8">
        <v>0</v>
      </c>
      <c r="E35" s="8">
        <v>0</v>
      </c>
      <c r="F35" s="8">
        <v>0</v>
      </c>
      <c r="G35" s="8">
        <v>0</v>
      </c>
      <c r="H35" s="8">
        <v>278</v>
      </c>
      <c r="I35" s="8">
        <v>5104.559999999994</v>
      </c>
    </row>
    <row r="36" spans="1:9" x14ac:dyDescent="0.25">
      <c r="A36" s="7" t="s">
        <v>40</v>
      </c>
      <c r="B36" s="8">
        <v>0</v>
      </c>
      <c r="C36" s="8">
        <v>0</v>
      </c>
      <c r="D36" s="8">
        <v>9</v>
      </c>
      <c r="E36" s="8">
        <v>381813.23</v>
      </c>
      <c r="F36" s="8">
        <v>0</v>
      </c>
      <c r="G36" s="8">
        <v>0</v>
      </c>
      <c r="H36" s="8">
        <v>9</v>
      </c>
      <c r="I36" s="8">
        <v>381813.23</v>
      </c>
    </row>
    <row r="37" spans="1:9" x14ac:dyDescent="0.25">
      <c r="A37" s="7" t="s">
        <v>41</v>
      </c>
      <c r="B37" s="8">
        <v>28</v>
      </c>
      <c r="C37" s="8">
        <v>1942.4200000000003</v>
      </c>
      <c r="D37" s="8">
        <v>0</v>
      </c>
      <c r="E37" s="8">
        <v>0</v>
      </c>
      <c r="F37" s="8">
        <v>0</v>
      </c>
      <c r="G37" s="8">
        <v>0</v>
      </c>
      <c r="H37" s="8">
        <v>28</v>
      </c>
      <c r="I37" s="8">
        <v>1942.4200000000003</v>
      </c>
    </row>
    <row r="38" spans="1:9" x14ac:dyDescent="0.25">
      <c r="A38" s="7" t="s">
        <v>42</v>
      </c>
      <c r="B38" s="8">
        <v>812</v>
      </c>
      <c r="C38" s="8">
        <v>64227.230000000054</v>
      </c>
      <c r="D38" s="8">
        <v>0</v>
      </c>
      <c r="E38" s="8">
        <v>0</v>
      </c>
      <c r="F38" s="8">
        <v>0</v>
      </c>
      <c r="G38" s="8">
        <v>0</v>
      </c>
      <c r="H38" s="8">
        <v>812</v>
      </c>
      <c r="I38" s="8">
        <v>64227.230000000054</v>
      </c>
    </row>
    <row r="39" spans="1:9" x14ac:dyDescent="0.25">
      <c r="A39" s="7" t="s">
        <v>43</v>
      </c>
      <c r="B39" s="8">
        <v>122</v>
      </c>
      <c r="C39" s="8">
        <v>9379.15</v>
      </c>
      <c r="D39" s="8">
        <v>0</v>
      </c>
      <c r="E39" s="8">
        <v>0</v>
      </c>
      <c r="F39" s="8">
        <v>0</v>
      </c>
      <c r="G39" s="8">
        <v>0</v>
      </c>
      <c r="H39" s="8">
        <v>122</v>
      </c>
      <c r="I39" s="8">
        <v>9379.15</v>
      </c>
    </row>
    <row r="40" spans="1:9" x14ac:dyDescent="0.25">
      <c r="A40" s="7" t="s">
        <v>44</v>
      </c>
      <c r="B40" s="8">
        <v>1024</v>
      </c>
      <c r="C40" s="8">
        <v>71279.530000000028</v>
      </c>
      <c r="D40" s="8">
        <v>0</v>
      </c>
      <c r="E40" s="8">
        <v>0</v>
      </c>
      <c r="F40" s="8">
        <v>0</v>
      </c>
      <c r="G40" s="8">
        <v>0</v>
      </c>
      <c r="H40" s="8">
        <v>1024</v>
      </c>
      <c r="I40" s="8">
        <v>71279.530000000028</v>
      </c>
    </row>
    <row r="41" spans="1:9" x14ac:dyDescent="0.25">
      <c r="A41" s="7" t="s">
        <v>45</v>
      </c>
      <c r="B41" s="8">
        <v>1518</v>
      </c>
      <c r="C41" s="8">
        <v>69992.000000000058</v>
      </c>
      <c r="D41" s="8">
        <v>0</v>
      </c>
      <c r="E41" s="8">
        <v>0</v>
      </c>
      <c r="F41" s="8">
        <v>0</v>
      </c>
      <c r="G41" s="8">
        <v>0</v>
      </c>
      <c r="H41" s="8">
        <v>1518</v>
      </c>
      <c r="I41" s="8">
        <v>69992.000000000058</v>
      </c>
    </row>
    <row r="42" spans="1:9" x14ac:dyDescent="0.25">
      <c r="A42" s="7" t="s">
        <v>46</v>
      </c>
      <c r="B42" s="8">
        <v>591</v>
      </c>
      <c r="C42" s="8">
        <v>41263.509999999987</v>
      </c>
      <c r="D42" s="8">
        <v>0</v>
      </c>
      <c r="E42" s="8">
        <v>0</v>
      </c>
      <c r="F42" s="8">
        <v>0</v>
      </c>
      <c r="G42" s="8">
        <v>0</v>
      </c>
      <c r="H42" s="8">
        <v>591</v>
      </c>
      <c r="I42" s="8">
        <v>41263.509999999987</v>
      </c>
    </row>
    <row r="43" spans="1:9" x14ac:dyDescent="0.25">
      <c r="A43" s="5" t="s">
        <v>47</v>
      </c>
      <c r="B43" s="9">
        <v>11160</v>
      </c>
      <c r="C43" s="9">
        <v>1923222.6799999997</v>
      </c>
      <c r="D43" s="9">
        <v>98</v>
      </c>
      <c r="E43" s="9">
        <v>1108186.1599999999</v>
      </c>
      <c r="F43" s="9">
        <v>682</v>
      </c>
      <c r="G43" s="9">
        <v>919981.9800000001</v>
      </c>
      <c r="H43" s="9">
        <v>11940</v>
      </c>
      <c r="I43" s="9">
        <v>3951390.8199999994</v>
      </c>
    </row>
    <row r="44" spans="1:9" x14ac:dyDescent="0.25">
      <c r="A44" s="10" t="s">
        <v>48</v>
      </c>
      <c r="B44" s="11"/>
      <c r="C44" s="11"/>
      <c r="D44" s="11"/>
      <c r="E44" s="11"/>
      <c r="F44" s="11"/>
      <c r="G44" s="11"/>
      <c r="H44" s="12"/>
      <c r="I44" s="9">
        <v>6093080.7662144639</v>
      </c>
    </row>
    <row r="45" spans="1:9" x14ac:dyDescent="0.25">
      <c r="A45" s="10" t="s">
        <v>49</v>
      </c>
      <c r="B45" s="13"/>
      <c r="C45" s="13"/>
      <c r="D45" s="13"/>
      <c r="E45" s="13"/>
      <c r="F45" s="13"/>
      <c r="G45" s="13"/>
      <c r="H45" s="14"/>
      <c r="I45" s="15">
        <v>0.64850458603963934</v>
      </c>
    </row>
    <row r="50" spans="1:9" ht="13.8" x14ac:dyDescent="0.3">
      <c r="A50" s="1" t="s">
        <v>50</v>
      </c>
      <c r="G50" s="16"/>
      <c r="H50" s="16"/>
    </row>
    <row r="51" spans="1:9" x14ac:dyDescent="0.25">
      <c r="A51" s="2" t="s">
        <v>1</v>
      </c>
    </row>
    <row r="52" spans="1:9" x14ac:dyDescent="0.25">
      <c r="A52" s="3"/>
      <c r="B52" s="4" t="s">
        <v>2</v>
      </c>
      <c r="C52" s="4"/>
      <c r="D52" s="4" t="s">
        <v>3</v>
      </c>
      <c r="E52" s="4"/>
      <c r="F52" s="4" t="s">
        <v>4</v>
      </c>
      <c r="G52" s="4"/>
      <c r="H52" s="4" t="s">
        <v>5</v>
      </c>
      <c r="I52" s="4"/>
    </row>
    <row r="53" spans="1:9" x14ac:dyDescent="0.25">
      <c r="A53" s="10" t="s">
        <v>6</v>
      </c>
      <c r="B53" s="6" t="s">
        <v>7</v>
      </c>
      <c r="C53" s="6" t="s">
        <v>8</v>
      </c>
      <c r="D53" s="6" t="s">
        <v>7</v>
      </c>
      <c r="E53" s="6" t="s">
        <v>8</v>
      </c>
      <c r="F53" s="6" t="s">
        <v>7</v>
      </c>
      <c r="G53" s="6" t="s">
        <v>8</v>
      </c>
      <c r="H53" s="6" t="s">
        <v>7</v>
      </c>
      <c r="I53" s="6" t="s">
        <v>8</v>
      </c>
    </row>
    <row r="54" spans="1:9" x14ac:dyDescent="0.25">
      <c r="A54" s="7" t="s">
        <v>9</v>
      </c>
      <c r="B54" s="8">
        <v>555</v>
      </c>
      <c r="C54" s="8">
        <v>77664.809999999983</v>
      </c>
      <c r="D54" s="8">
        <v>2</v>
      </c>
      <c r="E54" s="8">
        <v>1358</v>
      </c>
      <c r="F54" s="8">
        <v>39</v>
      </c>
      <c r="G54" s="8">
        <v>1551.7500000000002</v>
      </c>
      <c r="H54" s="8">
        <v>596</v>
      </c>
      <c r="I54" s="8">
        <v>80574.559999999983</v>
      </c>
    </row>
    <row r="55" spans="1:9" x14ac:dyDescent="0.25">
      <c r="A55" s="7" t="s">
        <v>51</v>
      </c>
      <c r="B55" s="8">
        <v>0</v>
      </c>
      <c r="C55" s="8">
        <v>0</v>
      </c>
      <c r="D55" s="8">
        <v>3</v>
      </c>
      <c r="E55" s="8">
        <v>97.690000000000012</v>
      </c>
      <c r="F55" s="8">
        <v>2</v>
      </c>
      <c r="G55" s="8">
        <v>36.450000000000003</v>
      </c>
      <c r="H55" s="8">
        <v>5</v>
      </c>
      <c r="I55" s="8">
        <v>134.14000000000001</v>
      </c>
    </row>
    <row r="56" spans="1:9" x14ac:dyDescent="0.25">
      <c r="A56" s="7" t="s">
        <v>10</v>
      </c>
      <c r="B56" s="8">
        <v>84</v>
      </c>
      <c r="C56" s="8">
        <v>9196.5400000000009</v>
      </c>
      <c r="D56" s="8">
        <v>0</v>
      </c>
      <c r="E56" s="8">
        <v>0</v>
      </c>
      <c r="F56" s="8">
        <v>0</v>
      </c>
      <c r="G56" s="8">
        <v>0</v>
      </c>
      <c r="H56" s="8">
        <v>84</v>
      </c>
      <c r="I56" s="8">
        <v>9196.5400000000009</v>
      </c>
    </row>
    <row r="57" spans="1:9" x14ac:dyDescent="0.25">
      <c r="A57" s="7" t="s">
        <v>11</v>
      </c>
      <c r="B57" s="8">
        <v>23</v>
      </c>
      <c r="C57" s="8">
        <v>541.34</v>
      </c>
      <c r="D57" s="8">
        <v>0</v>
      </c>
      <c r="E57" s="8">
        <v>0</v>
      </c>
      <c r="F57" s="8">
        <v>0</v>
      </c>
      <c r="G57" s="8">
        <v>0</v>
      </c>
      <c r="H57" s="8">
        <v>23</v>
      </c>
      <c r="I57" s="8">
        <v>541.34</v>
      </c>
    </row>
    <row r="58" spans="1:9" x14ac:dyDescent="0.25">
      <c r="A58" s="7" t="s">
        <v>12</v>
      </c>
      <c r="B58" s="8">
        <v>34</v>
      </c>
      <c r="C58" s="8">
        <v>4033.4300000000003</v>
      </c>
      <c r="D58" s="8">
        <v>0</v>
      </c>
      <c r="E58" s="8">
        <v>0</v>
      </c>
      <c r="F58" s="8">
        <v>0</v>
      </c>
      <c r="G58" s="8">
        <v>0</v>
      </c>
      <c r="H58" s="8">
        <v>34</v>
      </c>
      <c r="I58" s="8">
        <v>4033.4300000000003</v>
      </c>
    </row>
    <row r="59" spans="1:9" x14ac:dyDescent="0.25">
      <c r="A59" s="7" t="s">
        <v>13</v>
      </c>
      <c r="B59" s="8">
        <v>20</v>
      </c>
      <c r="C59" s="8">
        <v>1992.8799999999999</v>
      </c>
      <c r="D59" s="8">
        <v>0</v>
      </c>
      <c r="E59" s="8">
        <v>0</v>
      </c>
      <c r="F59" s="8">
        <v>0</v>
      </c>
      <c r="G59" s="8">
        <v>0</v>
      </c>
      <c r="H59" s="8">
        <v>20</v>
      </c>
      <c r="I59" s="8">
        <v>1992.8799999999999</v>
      </c>
    </row>
    <row r="60" spans="1:9" x14ac:dyDescent="0.25">
      <c r="A60" s="7" t="s">
        <v>14</v>
      </c>
      <c r="B60" s="8">
        <v>1</v>
      </c>
      <c r="C60" s="8">
        <v>36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36</v>
      </c>
    </row>
    <row r="61" spans="1:9" x14ac:dyDescent="0.25">
      <c r="A61" s="7" t="s">
        <v>15</v>
      </c>
      <c r="B61" s="8">
        <v>3</v>
      </c>
      <c r="C61" s="8">
        <v>4958.3999999999996</v>
      </c>
      <c r="D61" s="8">
        <v>0</v>
      </c>
      <c r="E61" s="8">
        <v>0</v>
      </c>
      <c r="F61" s="8">
        <v>0</v>
      </c>
      <c r="G61" s="8">
        <v>0</v>
      </c>
      <c r="H61" s="8">
        <v>3</v>
      </c>
      <c r="I61" s="8">
        <v>4958.3999999999996</v>
      </c>
    </row>
    <row r="62" spans="1:9" x14ac:dyDescent="0.25">
      <c r="A62" s="7" t="s">
        <v>16</v>
      </c>
      <c r="B62" s="8">
        <v>6</v>
      </c>
      <c r="C62" s="8">
        <v>493.28000000000003</v>
      </c>
      <c r="D62" s="8">
        <v>0</v>
      </c>
      <c r="E62" s="8">
        <v>0</v>
      </c>
      <c r="F62" s="8">
        <v>0</v>
      </c>
      <c r="G62" s="8">
        <v>0</v>
      </c>
      <c r="H62" s="8">
        <v>6</v>
      </c>
      <c r="I62" s="8">
        <v>493.28000000000003</v>
      </c>
    </row>
    <row r="63" spans="1:9" x14ac:dyDescent="0.25">
      <c r="A63" s="7" t="s">
        <v>17</v>
      </c>
      <c r="B63" s="8">
        <v>4</v>
      </c>
      <c r="C63" s="8">
        <v>240</v>
      </c>
      <c r="D63" s="8">
        <v>0</v>
      </c>
      <c r="E63" s="8">
        <v>0</v>
      </c>
      <c r="F63" s="8">
        <v>0</v>
      </c>
      <c r="G63" s="8">
        <v>0</v>
      </c>
      <c r="H63" s="8">
        <v>4</v>
      </c>
      <c r="I63" s="8">
        <v>240</v>
      </c>
    </row>
    <row r="64" spans="1:9" x14ac:dyDescent="0.25">
      <c r="A64" s="7" t="s">
        <v>18</v>
      </c>
      <c r="B64" s="8">
        <v>2</v>
      </c>
      <c r="C64" s="8">
        <v>185</v>
      </c>
      <c r="D64" s="8">
        <v>0</v>
      </c>
      <c r="E64" s="8">
        <v>0</v>
      </c>
      <c r="F64" s="8">
        <v>0</v>
      </c>
      <c r="G64" s="8">
        <v>0</v>
      </c>
      <c r="H64" s="8">
        <v>2</v>
      </c>
      <c r="I64" s="8">
        <v>185</v>
      </c>
    </row>
    <row r="65" spans="1:9" x14ac:dyDescent="0.25">
      <c r="A65" s="7" t="s">
        <v>19</v>
      </c>
      <c r="B65" s="8">
        <v>20</v>
      </c>
      <c r="C65" s="8">
        <v>1602.8999999999999</v>
      </c>
      <c r="D65" s="8">
        <v>0</v>
      </c>
      <c r="E65" s="8">
        <v>0</v>
      </c>
      <c r="F65" s="8">
        <v>0</v>
      </c>
      <c r="G65" s="8">
        <v>0</v>
      </c>
      <c r="H65" s="8">
        <v>20</v>
      </c>
      <c r="I65" s="8">
        <v>1602.8999999999999</v>
      </c>
    </row>
    <row r="66" spans="1:9" x14ac:dyDescent="0.25">
      <c r="A66" s="7" t="s">
        <v>20</v>
      </c>
      <c r="B66" s="8">
        <v>51</v>
      </c>
      <c r="C66" s="8">
        <v>2858.21</v>
      </c>
      <c r="D66" s="8">
        <v>0</v>
      </c>
      <c r="E66" s="8">
        <v>0</v>
      </c>
      <c r="F66" s="8">
        <v>0</v>
      </c>
      <c r="G66" s="8">
        <v>0</v>
      </c>
      <c r="H66" s="8">
        <v>51</v>
      </c>
      <c r="I66" s="8">
        <v>2858.21</v>
      </c>
    </row>
    <row r="67" spans="1:9" x14ac:dyDescent="0.25">
      <c r="A67" s="7" t="s">
        <v>21</v>
      </c>
      <c r="B67" s="8">
        <v>31</v>
      </c>
      <c r="C67" s="8">
        <v>1258.8899999999999</v>
      </c>
      <c r="D67" s="8">
        <v>0</v>
      </c>
      <c r="E67" s="8">
        <v>0</v>
      </c>
      <c r="F67" s="8">
        <v>0</v>
      </c>
      <c r="G67" s="8">
        <v>0</v>
      </c>
      <c r="H67" s="8">
        <v>31</v>
      </c>
      <c r="I67" s="8">
        <v>1258.8899999999999</v>
      </c>
    </row>
    <row r="68" spans="1:9" x14ac:dyDescent="0.25">
      <c r="A68" s="7" t="s">
        <v>22</v>
      </c>
      <c r="B68" s="8">
        <v>44</v>
      </c>
      <c r="C68" s="8">
        <v>1796.4900000000002</v>
      </c>
      <c r="D68" s="8">
        <v>0</v>
      </c>
      <c r="E68" s="8">
        <v>0</v>
      </c>
      <c r="F68" s="8">
        <v>0</v>
      </c>
      <c r="G68" s="8">
        <v>0</v>
      </c>
      <c r="H68" s="8">
        <v>44</v>
      </c>
      <c r="I68" s="8">
        <v>1796.4900000000002</v>
      </c>
    </row>
    <row r="69" spans="1:9" x14ac:dyDescent="0.25">
      <c r="A69" s="7" t="s">
        <v>23</v>
      </c>
      <c r="B69" s="8">
        <v>77</v>
      </c>
      <c r="C69" s="8">
        <v>262.30000000000013</v>
      </c>
      <c r="D69" s="8">
        <v>0</v>
      </c>
      <c r="E69" s="8">
        <v>0</v>
      </c>
      <c r="F69" s="8">
        <v>0</v>
      </c>
      <c r="G69" s="8">
        <v>0</v>
      </c>
      <c r="H69" s="8">
        <v>77</v>
      </c>
      <c r="I69" s="8">
        <v>262.30000000000013</v>
      </c>
    </row>
    <row r="70" spans="1:9" x14ac:dyDescent="0.25">
      <c r="A70" s="7" t="s">
        <v>25</v>
      </c>
      <c r="B70" s="8">
        <v>0</v>
      </c>
      <c r="C70" s="8">
        <v>0</v>
      </c>
      <c r="D70" s="8">
        <v>0</v>
      </c>
      <c r="E70" s="8">
        <v>0</v>
      </c>
      <c r="F70" s="8">
        <v>37</v>
      </c>
      <c r="G70" s="8">
        <v>84379.260000000009</v>
      </c>
      <c r="H70" s="8">
        <v>37</v>
      </c>
      <c r="I70" s="8">
        <v>84379.260000000009</v>
      </c>
    </row>
    <row r="71" spans="1:9" x14ac:dyDescent="0.25">
      <c r="A71" s="7" t="s">
        <v>26</v>
      </c>
      <c r="B71" s="8">
        <v>1</v>
      </c>
      <c r="C71" s="8">
        <v>844</v>
      </c>
      <c r="D71" s="8">
        <v>1</v>
      </c>
      <c r="E71" s="8">
        <v>40</v>
      </c>
      <c r="F71" s="8">
        <v>0</v>
      </c>
      <c r="G71" s="8">
        <v>0</v>
      </c>
      <c r="H71" s="8">
        <v>2</v>
      </c>
      <c r="I71" s="8">
        <v>884</v>
      </c>
    </row>
    <row r="72" spans="1:9" x14ac:dyDescent="0.25">
      <c r="A72" s="7" t="s">
        <v>27</v>
      </c>
      <c r="B72" s="8">
        <v>0</v>
      </c>
      <c r="C72" s="8">
        <v>0</v>
      </c>
      <c r="D72" s="8">
        <v>2</v>
      </c>
      <c r="E72" s="8">
        <v>3708.2599999999998</v>
      </c>
      <c r="F72" s="8">
        <v>0</v>
      </c>
      <c r="G72" s="8">
        <v>0</v>
      </c>
      <c r="H72" s="8">
        <v>2</v>
      </c>
      <c r="I72" s="8">
        <v>3708.2599999999998</v>
      </c>
    </row>
    <row r="73" spans="1:9" x14ac:dyDescent="0.25">
      <c r="A73" s="7" t="s">
        <v>28</v>
      </c>
      <c r="B73" s="8">
        <v>21</v>
      </c>
      <c r="C73" s="8">
        <v>1355.79</v>
      </c>
      <c r="D73" s="8">
        <v>0</v>
      </c>
      <c r="E73" s="8">
        <v>0</v>
      </c>
      <c r="F73" s="8">
        <v>0</v>
      </c>
      <c r="G73" s="8">
        <v>0</v>
      </c>
      <c r="H73" s="8">
        <v>21</v>
      </c>
      <c r="I73" s="8">
        <v>1355.79</v>
      </c>
    </row>
    <row r="74" spans="1:9" x14ac:dyDescent="0.25">
      <c r="A74" s="7" t="s">
        <v>30</v>
      </c>
      <c r="B74" s="8">
        <v>33</v>
      </c>
      <c r="C74" s="8">
        <v>729.91000000000008</v>
      </c>
      <c r="D74" s="8">
        <v>0</v>
      </c>
      <c r="E74" s="8">
        <v>0</v>
      </c>
      <c r="F74" s="8">
        <v>0</v>
      </c>
      <c r="G74" s="8">
        <v>0</v>
      </c>
      <c r="H74" s="8">
        <v>33</v>
      </c>
      <c r="I74" s="8">
        <v>729.91000000000008</v>
      </c>
    </row>
    <row r="75" spans="1:9" x14ac:dyDescent="0.25">
      <c r="A75" s="7" t="s">
        <v>31</v>
      </c>
      <c r="B75" s="8">
        <v>111</v>
      </c>
      <c r="C75" s="8">
        <v>5420.7900000000009</v>
      </c>
      <c r="D75" s="8">
        <v>0</v>
      </c>
      <c r="E75" s="8">
        <v>0</v>
      </c>
      <c r="F75" s="8">
        <v>0</v>
      </c>
      <c r="G75" s="8">
        <v>0</v>
      </c>
      <c r="H75" s="8">
        <v>111</v>
      </c>
      <c r="I75" s="8">
        <v>5420.7900000000009</v>
      </c>
    </row>
    <row r="76" spans="1:9" x14ac:dyDescent="0.25">
      <c r="A76" s="7" t="s">
        <v>52</v>
      </c>
      <c r="B76" s="8">
        <v>1</v>
      </c>
      <c r="C76" s="8">
        <v>50</v>
      </c>
      <c r="D76" s="8">
        <v>0</v>
      </c>
      <c r="E76" s="8">
        <v>0</v>
      </c>
      <c r="F76" s="8">
        <v>0</v>
      </c>
      <c r="G76" s="8">
        <v>0</v>
      </c>
      <c r="H76" s="8">
        <v>1</v>
      </c>
      <c r="I76" s="8">
        <v>50</v>
      </c>
    </row>
    <row r="77" spans="1:9" x14ac:dyDescent="0.25">
      <c r="A77" s="7" t="s">
        <v>34</v>
      </c>
      <c r="B77" s="8">
        <v>3</v>
      </c>
      <c r="C77" s="8">
        <v>41.79</v>
      </c>
      <c r="D77" s="8">
        <v>0</v>
      </c>
      <c r="E77" s="8">
        <v>0</v>
      </c>
      <c r="F77" s="8">
        <v>0</v>
      </c>
      <c r="G77" s="8">
        <v>0</v>
      </c>
      <c r="H77" s="8">
        <v>3</v>
      </c>
      <c r="I77" s="8">
        <v>41.79</v>
      </c>
    </row>
    <row r="78" spans="1:9" x14ac:dyDescent="0.25">
      <c r="A78" s="7" t="s">
        <v>35</v>
      </c>
      <c r="B78" s="8">
        <v>3</v>
      </c>
      <c r="C78" s="8">
        <v>51.629999999999995</v>
      </c>
      <c r="D78" s="8">
        <v>0</v>
      </c>
      <c r="E78" s="8">
        <v>0</v>
      </c>
      <c r="F78" s="8">
        <v>0</v>
      </c>
      <c r="G78" s="8">
        <v>0</v>
      </c>
      <c r="H78" s="8">
        <v>3</v>
      </c>
      <c r="I78" s="8">
        <v>51.629999999999995</v>
      </c>
    </row>
    <row r="79" spans="1:9" x14ac:dyDescent="0.25">
      <c r="A79" s="7" t="s">
        <v>36</v>
      </c>
      <c r="B79" s="8">
        <v>16</v>
      </c>
      <c r="C79" s="8">
        <v>254797.63</v>
      </c>
      <c r="D79" s="8">
        <v>6</v>
      </c>
      <c r="E79" s="8">
        <v>64555.880000000005</v>
      </c>
      <c r="F79" s="8">
        <v>0</v>
      </c>
      <c r="G79" s="8">
        <v>0</v>
      </c>
      <c r="H79" s="8">
        <v>22</v>
      </c>
      <c r="I79" s="8">
        <v>319353.51</v>
      </c>
    </row>
    <row r="80" spans="1:9" x14ac:dyDescent="0.25">
      <c r="A80" s="7" t="s">
        <v>37</v>
      </c>
      <c r="B80" s="8">
        <v>0</v>
      </c>
      <c r="C80" s="8">
        <v>0</v>
      </c>
      <c r="D80" s="8">
        <v>2</v>
      </c>
      <c r="E80" s="8">
        <v>2678.26</v>
      </c>
      <c r="F80" s="8">
        <v>0</v>
      </c>
      <c r="G80" s="8">
        <v>0</v>
      </c>
      <c r="H80" s="8">
        <v>2</v>
      </c>
      <c r="I80" s="8">
        <v>2678.26</v>
      </c>
    </row>
    <row r="81" spans="1:9" x14ac:dyDescent="0.25">
      <c r="A81" s="7" t="s">
        <v>38</v>
      </c>
      <c r="B81" s="8">
        <v>65</v>
      </c>
      <c r="C81" s="8">
        <v>310.10999999999996</v>
      </c>
      <c r="D81" s="8">
        <v>0</v>
      </c>
      <c r="E81" s="8">
        <v>0</v>
      </c>
      <c r="F81" s="8">
        <v>0</v>
      </c>
      <c r="G81" s="8">
        <v>0</v>
      </c>
      <c r="H81" s="8">
        <v>65</v>
      </c>
      <c r="I81" s="8">
        <v>310.10999999999996</v>
      </c>
    </row>
    <row r="82" spans="1:9" x14ac:dyDescent="0.25">
      <c r="A82" s="7" t="s">
        <v>39</v>
      </c>
      <c r="B82" s="8">
        <v>13</v>
      </c>
      <c r="C82" s="8">
        <v>355.53</v>
      </c>
      <c r="D82" s="8">
        <v>0</v>
      </c>
      <c r="E82" s="8">
        <v>0</v>
      </c>
      <c r="F82" s="8">
        <v>0</v>
      </c>
      <c r="G82" s="8">
        <v>0</v>
      </c>
      <c r="H82" s="8">
        <v>13</v>
      </c>
      <c r="I82" s="8">
        <v>355.53</v>
      </c>
    </row>
    <row r="83" spans="1:9" x14ac:dyDescent="0.25">
      <c r="A83" s="7" t="s">
        <v>41</v>
      </c>
      <c r="B83" s="8">
        <v>13</v>
      </c>
      <c r="C83" s="8">
        <v>778.68</v>
      </c>
      <c r="D83" s="8">
        <v>0</v>
      </c>
      <c r="E83" s="8">
        <v>0</v>
      </c>
      <c r="F83" s="8">
        <v>0</v>
      </c>
      <c r="G83" s="8">
        <v>0</v>
      </c>
      <c r="H83" s="8">
        <v>13</v>
      </c>
      <c r="I83" s="8">
        <v>778.68</v>
      </c>
    </row>
    <row r="84" spans="1:9" x14ac:dyDescent="0.25">
      <c r="A84" s="7" t="s">
        <v>42</v>
      </c>
      <c r="B84" s="8">
        <v>88</v>
      </c>
      <c r="C84" s="8">
        <v>7731.0599999999995</v>
      </c>
      <c r="D84" s="8">
        <v>0</v>
      </c>
      <c r="E84" s="8">
        <v>0</v>
      </c>
      <c r="F84" s="8">
        <v>0</v>
      </c>
      <c r="G84" s="8">
        <v>0</v>
      </c>
      <c r="H84" s="8">
        <v>88</v>
      </c>
      <c r="I84" s="8">
        <v>7731.0599999999995</v>
      </c>
    </row>
    <row r="85" spans="1:9" x14ac:dyDescent="0.25">
      <c r="A85" s="7" t="s">
        <v>43</v>
      </c>
      <c r="B85" s="8">
        <v>58</v>
      </c>
      <c r="C85" s="8">
        <v>4218.0200000000004</v>
      </c>
      <c r="D85" s="8">
        <v>0</v>
      </c>
      <c r="E85" s="8">
        <v>0</v>
      </c>
      <c r="F85" s="8">
        <v>0</v>
      </c>
      <c r="G85" s="8">
        <v>0</v>
      </c>
      <c r="H85" s="8">
        <v>58</v>
      </c>
      <c r="I85" s="8">
        <v>4218.0200000000004</v>
      </c>
    </row>
    <row r="86" spans="1:9" x14ac:dyDescent="0.25">
      <c r="A86" s="7" t="s">
        <v>44</v>
      </c>
      <c r="B86" s="8">
        <v>153</v>
      </c>
      <c r="C86" s="8">
        <v>10456.57</v>
      </c>
      <c r="D86" s="8">
        <v>0</v>
      </c>
      <c r="E86" s="8">
        <v>0</v>
      </c>
      <c r="F86" s="8">
        <v>0</v>
      </c>
      <c r="G86" s="8">
        <v>0</v>
      </c>
      <c r="H86" s="8">
        <v>153</v>
      </c>
      <c r="I86" s="8">
        <v>10456.57</v>
      </c>
    </row>
    <row r="87" spans="1:9" x14ac:dyDescent="0.25">
      <c r="A87" s="7" t="s">
        <v>45</v>
      </c>
      <c r="B87" s="8">
        <v>230</v>
      </c>
      <c r="C87" s="8">
        <v>10494.3</v>
      </c>
      <c r="D87" s="8">
        <v>0</v>
      </c>
      <c r="E87" s="8">
        <v>0</v>
      </c>
      <c r="F87" s="8">
        <v>0</v>
      </c>
      <c r="G87" s="8">
        <v>0</v>
      </c>
      <c r="H87" s="8">
        <v>230</v>
      </c>
      <c r="I87" s="8">
        <v>10494.3</v>
      </c>
    </row>
    <row r="88" spans="1:9" x14ac:dyDescent="0.25">
      <c r="A88" s="7" t="s">
        <v>46</v>
      </c>
      <c r="B88" s="8">
        <v>71</v>
      </c>
      <c r="C88" s="8">
        <v>4965.1400000000003</v>
      </c>
      <c r="D88" s="8">
        <v>0</v>
      </c>
      <c r="E88" s="8">
        <v>0</v>
      </c>
      <c r="F88" s="8">
        <v>0</v>
      </c>
      <c r="G88" s="8">
        <v>0</v>
      </c>
      <c r="H88" s="8">
        <v>71</v>
      </c>
      <c r="I88" s="8">
        <v>4965.1400000000003</v>
      </c>
    </row>
    <row r="89" spans="1:9" x14ac:dyDescent="0.25">
      <c r="A89" s="5" t="s">
        <v>47</v>
      </c>
      <c r="B89" s="9">
        <v>1835</v>
      </c>
      <c r="C89" s="9">
        <v>409721.42</v>
      </c>
      <c r="D89" s="9">
        <v>16</v>
      </c>
      <c r="E89" s="9">
        <v>72438.09</v>
      </c>
      <c r="F89" s="9">
        <v>78</v>
      </c>
      <c r="G89" s="9">
        <v>85967.46</v>
      </c>
      <c r="H89" s="9">
        <v>1929</v>
      </c>
      <c r="I89" s="9">
        <v>568126.9700000002</v>
      </c>
    </row>
    <row r="90" spans="1:9" x14ac:dyDescent="0.25">
      <c r="A90" s="10" t="s">
        <v>48</v>
      </c>
      <c r="B90" s="11"/>
      <c r="C90" s="11"/>
      <c r="D90" s="11"/>
      <c r="E90" s="11"/>
      <c r="F90" s="11"/>
      <c r="G90" s="11"/>
      <c r="H90" s="12"/>
      <c r="I90" s="9">
        <v>43742.431329144536</v>
      </c>
    </row>
    <row r="91" spans="1:9" x14ac:dyDescent="0.25">
      <c r="A91" s="10" t="s">
        <v>49</v>
      </c>
      <c r="B91" s="13"/>
      <c r="C91" s="13"/>
      <c r="D91" s="13"/>
      <c r="E91" s="13"/>
      <c r="F91" s="13"/>
      <c r="G91" s="13"/>
      <c r="H91" s="14"/>
      <c r="I91" s="15">
        <v>12.988006215865527</v>
      </c>
    </row>
    <row r="92" spans="1:9" x14ac:dyDescent="0.25">
      <c r="H92" s="17"/>
      <c r="I92" s="17"/>
    </row>
    <row r="93" spans="1:9" x14ac:dyDescent="0.25">
      <c r="H93" s="17"/>
      <c r="I93" s="17"/>
    </row>
    <row r="94" spans="1:9" x14ac:dyDescent="0.25">
      <c r="H94" s="17"/>
      <c r="I94" s="17"/>
    </row>
    <row r="95" spans="1:9" x14ac:dyDescent="0.25">
      <c r="H95" s="17"/>
      <c r="I95" s="17"/>
    </row>
    <row r="96" spans="1:9" ht="13.8" x14ac:dyDescent="0.3">
      <c r="A96" s="1" t="s">
        <v>53</v>
      </c>
    </row>
    <row r="97" spans="1:9" x14ac:dyDescent="0.25">
      <c r="A97" s="2" t="s">
        <v>1</v>
      </c>
    </row>
    <row r="98" spans="1:9" x14ac:dyDescent="0.25">
      <c r="A98" s="3"/>
      <c r="B98" s="4" t="s">
        <v>2</v>
      </c>
      <c r="C98" s="4"/>
      <c r="D98" s="4" t="s">
        <v>3</v>
      </c>
      <c r="E98" s="4"/>
      <c r="F98" s="4" t="s">
        <v>4</v>
      </c>
      <c r="G98" s="4"/>
      <c r="H98" s="4" t="s">
        <v>5</v>
      </c>
      <c r="I98" s="4"/>
    </row>
    <row r="99" spans="1:9" x14ac:dyDescent="0.25">
      <c r="A99" s="5" t="s">
        <v>6</v>
      </c>
      <c r="B99" s="6" t="s">
        <v>7</v>
      </c>
      <c r="C99" s="6" t="s">
        <v>8</v>
      </c>
      <c r="D99" s="6" t="s">
        <v>7</v>
      </c>
      <c r="E99" s="6" t="s">
        <v>8</v>
      </c>
      <c r="F99" s="6" t="s">
        <v>7</v>
      </c>
      <c r="G99" s="6" t="s">
        <v>8</v>
      </c>
      <c r="H99" s="6" t="s">
        <v>7</v>
      </c>
      <c r="I99" s="6" t="s">
        <v>8</v>
      </c>
    </row>
    <row r="100" spans="1:9" x14ac:dyDescent="0.25">
      <c r="A100" s="7" t="s">
        <v>9</v>
      </c>
      <c r="B100" s="8">
        <v>1673</v>
      </c>
      <c r="C100" s="8">
        <v>252432.4499999999</v>
      </c>
      <c r="D100" s="8">
        <v>17</v>
      </c>
      <c r="E100" s="8">
        <v>4945.83</v>
      </c>
      <c r="F100" s="8">
        <v>248</v>
      </c>
      <c r="G100" s="8">
        <v>9479.8199999999797</v>
      </c>
      <c r="H100" s="8">
        <v>1938</v>
      </c>
      <c r="I100" s="8">
        <v>266858.09999999986</v>
      </c>
    </row>
    <row r="101" spans="1:9" x14ac:dyDescent="0.25">
      <c r="A101" s="7" t="s">
        <v>51</v>
      </c>
      <c r="B101" s="8">
        <v>0</v>
      </c>
      <c r="C101" s="8">
        <v>0</v>
      </c>
      <c r="D101" s="8">
        <v>3</v>
      </c>
      <c r="E101" s="8">
        <v>97.690000000000012</v>
      </c>
      <c r="F101" s="8">
        <v>2</v>
      </c>
      <c r="G101" s="8">
        <v>36.450000000000003</v>
      </c>
      <c r="H101" s="8">
        <v>5</v>
      </c>
      <c r="I101" s="8">
        <v>134.14000000000001</v>
      </c>
    </row>
    <row r="102" spans="1:9" x14ac:dyDescent="0.25">
      <c r="A102" s="7" t="s">
        <v>10</v>
      </c>
      <c r="B102" s="8">
        <v>94</v>
      </c>
      <c r="C102" s="8">
        <v>10180.349999999993</v>
      </c>
      <c r="D102" s="8">
        <v>0</v>
      </c>
      <c r="E102" s="8">
        <v>0</v>
      </c>
      <c r="F102" s="8">
        <v>0</v>
      </c>
      <c r="G102" s="8">
        <v>0</v>
      </c>
      <c r="H102" s="8">
        <v>94</v>
      </c>
      <c r="I102" s="8">
        <v>10180.349999999993</v>
      </c>
    </row>
    <row r="103" spans="1:9" x14ac:dyDescent="0.25">
      <c r="A103" s="7" t="s">
        <v>11</v>
      </c>
      <c r="B103" s="8">
        <v>24</v>
      </c>
      <c r="C103" s="8">
        <v>591.34</v>
      </c>
      <c r="D103" s="8">
        <v>0</v>
      </c>
      <c r="E103" s="8">
        <v>0</v>
      </c>
      <c r="F103" s="8">
        <v>0</v>
      </c>
      <c r="G103" s="8">
        <v>0</v>
      </c>
      <c r="H103" s="8">
        <v>24</v>
      </c>
      <c r="I103" s="8">
        <v>591.34</v>
      </c>
    </row>
    <row r="104" spans="1:9" x14ac:dyDescent="0.25">
      <c r="A104" s="7" t="s">
        <v>12</v>
      </c>
      <c r="B104" s="8">
        <v>35</v>
      </c>
      <c r="C104" s="8">
        <v>4188.43</v>
      </c>
      <c r="D104" s="8">
        <v>0</v>
      </c>
      <c r="E104" s="8">
        <v>0</v>
      </c>
      <c r="F104" s="8">
        <v>0</v>
      </c>
      <c r="G104" s="8">
        <v>0</v>
      </c>
      <c r="H104" s="8">
        <v>35</v>
      </c>
      <c r="I104" s="8">
        <v>4188.43</v>
      </c>
    </row>
    <row r="105" spans="1:9" x14ac:dyDescent="0.25">
      <c r="A105" s="7" t="s">
        <v>13</v>
      </c>
      <c r="B105" s="8">
        <v>118</v>
      </c>
      <c r="C105" s="8">
        <v>13226.009999999997</v>
      </c>
      <c r="D105" s="8">
        <v>1</v>
      </c>
      <c r="E105" s="8">
        <v>92.63</v>
      </c>
      <c r="F105" s="8">
        <v>1</v>
      </c>
      <c r="G105" s="8">
        <v>43.42</v>
      </c>
      <c r="H105" s="8">
        <v>120</v>
      </c>
      <c r="I105" s="8">
        <v>13362.059999999996</v>
      </c>
    </row>
    <row r="106" spans="1:9" x14ac:dyDescent="0.25">
      <c r="A106" s="7" t="s">
        <v>14</v>
      </c>
      <c r="B106" s="8">
        <v>64</v>
      </c>
      <c r="C106" s="8">
        <v>2009.9199999999996</v>
      </c>
      <c r="D106" s="8">
        <v>0</v>
      </c>
      <c r="E106" s="8">
        <v>0</v>
      </c>
      <c r="F106" s="8">
        <v>0</v>
      </c>
      <c r="G106" s="8">
        <v>0</v>
      </c>
      <c r="H106" s="8">
        <v>64</v>
      </c>
      <c r="I106" s="8">
        <v>2009.9199999999996</v>
      </c>
    </row>
    <row r="107" spans="1:9" x14ac:dyDescent="0.25">
      <c r="A107" s="7" t="s">
        <v>15</v>
      </c>
      <c r="B107" s="8">
        <v>14</v>
      </c>
      <c r="C107" s="8">
        <v>44649.03</v>
      </c>
      <c r="D107" s="8">
        <v>0</v>
      </c>
      <c r="E107" s="8">
        <v>0</v>
      </c>
      <c r="F107" s="8">
        <v>0</v>
      </c>
      <c r="G107" s="8">
        <v>0</v>
      </c>
      <c r="H107" s="8">
        <v>14</v>
      </c>
      <c r="I107" s="8">
        <v>44649.03</v>
      </c>
    </row>
    <row r="108" spans="1:9" x14ac:dyDescent="0.25">
      <c r="A108" s="7" t="s">
        <v>16</v>
      </c>
      <c r="B108" s="8">
        <v>386</v>
      </c>
      <c r="C108" s="8">
        <v>33466.339999999982</v>
      </c>
      <c r="D108" s="8">
        <v>0</v>
      </c>
      <c r="E108" s="8">
        <v>0</v>
      </c>
      <c r="F108" s="8">
        <v>0</v>
      </c>
      <c r="G108" s="8">
        <v>0</v>
      </c>
      <c r="H108" s="8">
        <v>386</v>
      </c>
      <c r="I108" s="8">
        <v>33466.339999999982</v>
      </c>
    </row>
    <row r="109" spans="1:9" x14ac:dyDescent="0.25">
      <c r="A109" s="7" t="s">
        <v>17</v>
      </c>
      <c r="B109" s="8">
        <v>420</v>
      </c>
      <c r="C109" s="8">
        <v>22947.330000000009</v>
      </c>
      <c r="D109" s="8">
        <v>0</v>
      </c>
      <c r="E109" s="8">
        <v>0</v>
      </c>
      <c r="F109" s="8">
        <v>0</v>
      </c>
      <c r="G109" s="8">
        <v>0</v>
      </c>
      <c r="H109" s="8">
        <v>420</v>
      </c>
      <c r="I109" s="8">
        <v>22947.330000000009</v>
      </c>
    </row>
    <row r="110" spans="1:9" x14ac:dyDescent="0.25">
      <c r="A110" s="7" t="s">
        <v>18</v>
      </c>
      <c r="B110" s="8">
        <v>152</v>
      </c>
      <c r="C110" s="8">
        <v>11100.919999999995</v>
      </c>
      <c r="D110" s="8">
        <v>0</v>
      </c>
      <c r="E110" s="8">
        <v>0</v>
      </c>
      <c r="F110" s="8">
        <v>0</v>
      </c>
      <c r="G110" s="8">
        <v>0</v>
      </c>
      <c r="H110" s="8">
        <v>152</v>
      </c>
      <c r="I110" s="8">
        <v>11100.919999999995</v>
      </c>
    </row>
    <row r="111" spans="1:9" x14ac:dyDescent="0.25">
      <c r="A111" s="7" t="s">
        <v>19</v>
      </c>
      <c r="B111" s="8">
        <v>67</v>
      </c>
      <c r="C111" s="8">
        <v>5440.6600000000008</v>
      </c>
      <c r="D111" s="8">
        <v>0</v>
      </c>
      <c r="E111" s="8">
        <v>0</v>
      </c>
      <c r="F111" s="8">
        <v>0</v>
      </c>
      <c r="G111" s="8">
        <v>0</v>
      </c>
      <c r="H111" s="8">
        <v>67</v>
      </c>
      <c r="I111" s="8">
        <v>5440.6600000000008</v>
      </c>
    </row>
    <row r="112" spans="1:9" x14ac:dyDescent="0.25">
      <c r="A112" s="7" t="s">
        <v>20</v>
      </c>
      <c r="B112" s="8">
        <v>167</v>
      </c>
      <c r="C112" s="8">
        <v>9483.2099999999955</v>
      </c>
      <c r="D112" s="8">
        <v>0</v>
      </c>
      <c r="E112" s="8">
        <v>0</v>
      </c>
      <c r="F112" s="8">
        <v>0</v>
      </c>
      <c r="G112" s="8">
        <v>0</v>
      </c>
      <c r="H112" s="8">
        <v>167</v>
      </c>
      <c r="I112" s="8">
        <v>9483.2099999999955</v>
      </c>
    </row>
    <row r="113" spans="1:9" x14ac:dyDescent="0.25">
      <c r="A113" s="7" t="s">
        <v>21</v>
      </c>
      <c r="B113" s="8">
        <v>237</v>
      </c>
      <c r="C113" s="8">
        <v>6529.2399999999961</v>
      </c>
      <c r="D113" s="8">
        <v>0</v>
      </c>
      <c r="E113" s="8">
        <v>0</v>
      </c>
      <c r="F113" s="8">
        <v>0</v>
      </c>
      <c r="G113" s="8">
        <v>0</v>
      </c>
      <c r="H113" s="8">
        <v>237</v>
      </c>
      <c r="I113" s="8">
        <v>6529.2399999999961</v>
      </c>
    </row>
    <row r="114" spans="1:9" x14ac:dyDescent="0.25">
      <c r="A114" s="7" t="s">
        <v>22</v>
      </c>
      <c r="B114" s="8">
        <v>368</v>
      </c>
      <c r="C114" s="8">
        <v>10601.689999999988</v>
      </c>
      <c r="D114" s="8">
        <v>0</v>
      </c>
      <c r="E114" s="8">
        <v>0</v>
      </c>
      <c r="F114" s="8">
        <v>0</v>
      </c>
      <c r="G114" s="8">
        <v>0</v>
      </c>
      <c r="H114" s="8">
        <v>368</v>
      </c>
      <c r="I114" s="8">
        <v>10601.689999999988</v>
      </c>
    </row>
    <row r="115" spans="1:9" x14ac:dyDescent="0.25">
      <c r="A115" s="7" t="s">
        <v>23</v>
      </c>
      <c r="B115" s="8">
        <v>908</v>
      </c>
      <c r="C115" s="8">
        <v>3019.7499999999982</v>
      </c>
      <c r="D115" s="8">
        <v>0</v>
      </c>
      <c r="E115" s="8">
        <v>0</v>
      </c>
      <c r="F115" s="8">
        <v>0</v>
      </c>
      <c r="G115" s="8">
        <v>0</v>
      </c>
      <c r="H115" s="8">
        <v>908</v>
      </c>
      <c r="I115" s="8">
        <v>3019.7499999999982</v>
      </c>
    </row>
    <row r="116" spans="1:9" x14ac:dyDescent="0.25">
      <c r="A116" s="7" t="s">
        <v>24</v>
      </c>
      <c r="B116" s="8">
        <v>0</v>
      </c>
      <c r="C116" s="8">
        <v>0</v>
      </c>
      <c r="D116" s="8">
        <v>1</v>
      </c>
      <c r="E116" s="8">
        <v>70000</v>
      </c>
      <c r="F116" s="8">
        <v>0</v>
      </c>
      <c r="G116" s="8">
        <v>0</v>
      </c>
      <c r="H116" s="8">
        <v>1</v>
      </c>
      <c r="I116" s="8">
        <v>70000</v>
      </c>
    </row>
    <row r="117" spans="1:9" x14ac:dyDescent="0.25">
      <c r="A117" s="7" t="s">
        <v>25</v>
      </c>
      <c r="B117" s="8">
        <v>0</v>
      </c>
      <c r="C117" s="8">
        <v>0</v>
      </c>
      <c r="D117" s="8">
        <v>4</v>
      </c>
      <c r="E117" s="8">
        <v>2699</v>
      </c>
      <c r="F117" s="8">
        <v>503</v>
      </c>
      <c r="G117" s="8">
        <v>996205.94000000006</v>
      </c>
      <c r="H117" s="8">
        <v>507</v>
      </c>
      <c r="I117" s="8">
        <v>998904.94000000006</v>
      </c>
    </row>
    <row r="118" spans="1:9" x14ac:dyDescent="0.25">
      <c r="A118" s="7" t="s">
        <v>26</v>
      </c>
      <c r="B118" s="8">
        <v>6</v>
      </c>
      <c r="C118" s="8">
        <v>5802.7</v>
      </c>
      <c r="D118" s="8">
        <v>14</v>
      </c>
      <c r="E118" s="8">
        <v>7695.7</v>
      </c>
      <c r="F118" s="8">
        <v>5</v>
      </c>
      <c r="G118" s="8">
        <v>173.15</v>
      </c>
      <c r="H118" s="8">
        <v>25</v>
      </c>
      <c r="I118" s="8">
        <v>13671.55</v>
      </c>
    </row>
    <row r="119" spans="1:9" x14ac:dyDescent="0.25">
      <c r="A119" s="7" t="s">
        <v>27</v>
      </c>
      <c r="B119" s="8">
        <v>0</v>
      </c>
      <c r="C119" s="8">
        <v>0</v>
      </c>
      <c r="D119" s="8">
        <v>6</v>
      </c>
      <c r="E119" s="8">
        <v>10794.259999999998</v>
      </c>
      <c r="F119" s="8">
        <v>1</v>
      </c>
      <c r="G119" s="8">
        <v>10.66</v>
      </c>
      <c r="H119" s="8">
        <v>7</v>
      </c>
      <c r="I119" s="8">
        <v>10804.919999999998</v>
      </c>
    </row>
    <row r="120" spans="1:9" x14ac:dyDescent="0.25">
      <c r="A120" s="7" t="s">
        <v>28</v>
      </c>
      <c r="B120" s="8">
        <v>53</v>
      </c>
      <c r="C120" s="8">
        <v>3362.9500000000003</v>
      </c>
      <c r="D120" s="8">
        <v>0</v>
      </c>
      <c r="E120" s="8">
        <v>0</v>
      </c>
      <c r="F120" s="8">
        <v>0</v>
      </c>
      <c r="G120" s="8">
        <v>0</v>
      </c>
      <c r="H120" s="8">
        <v>53</v>
      </c>
      <c r="I120" s="8">
        <v>3362.9500000000003</v>
      </c>
    </row>
    <row r="121" spans="1:9" x14ac:dyDescent="0.25">
      <c r="A121" s="7" t="s">
        <v>29</v>
      </c>
      <c r="B121" s="8">
        <v>68</v>
      </c>
      <c r="C121" s="8">
        <v>7671.55</v>
      </c>
      <c r="D121" s="8">
        <v>0</v>
      </c>
      <c r="E121" s="8">
        <v>0</v>
      </c>
      <c r="F121" s="8">
        <v>0</v>
      </c>
      <c r="G121" s="8">
        <v>0</v>
      </c>
      <c r="H121" s="8">
        <v>68</v>
      </c>
      <c r="I121" s="8">
        <v>7671.55</v>
      </c>
    </row>
    <row r="122" spans="1:9" x14ac:dyDescent="0.25">
      <c r="A122" s="7" t="s">
        <v>30</v>
      </c>
      <c r="B122" s="8">
        <v>117</v>
      </c>
      <c r="C122" s="8">
        <v>2678.7000000000003</v>
      </c>
      <c r="D122" s="8">
        <v>0</v>
      </c>
      <c r="E122" s="8">
        <v>0</v>
      </c>
      <c r="F122" s="8">
        <v>0</v>
      </c>
      <c r="G122" s="8">
        <v>0</v>
      </c>
      <c r="H122" s="8">
        <v>117</v>
      </c>
      <c r="I122" s="8">
        <v>2678.7000000000003</v>
      </c>
    </row>
    <row r="123" spans="1:9" x14ac:dyDescent="0.25">
      <c r="A123" s="7" t="s">
        <v>31</v>
      </c>
      <c r="B123" s="8">
        <v>1324</v>
      </c>
      <c r="C123" s="8">
        <v>66227.059999999663</v>
      </c>
      <c r="D123" s="8">
        <v>0</v>
      </c>
      <c r="E123" s="8">
        <v>0</v>
      </c>
      <c r="F123" s="8">
        <v>0</v>
      </c>
      <c r="G123" s="8">
        <v>0</v>
      </c>
      <c r="H123" s="8">
        <v>1324</v>
      </c>
      <c r="I123" s="8">
        <v>66227.059999999663</v>
      </c>
    </row>
    <row r="124" spans="1:9" x14ac:dyDescent="0.25">
      <c r="A124" s="7" t="s">
        <v>52</v>
      </c>
      <c r="B124" s="8">
        <v>1</v>
      </c>
      <c r="C124" s="8">
        <v>50</v>
      </c>
      <c r="D124" s="8">
        <v>0</v>
      </c>
      <c r="E124" s="8">
        <v>0</v>
      </c>
      <c r="F124" s="8">
        <v>0</v>
      </c>
      <c r="G124" s="8">
        <v>0</v>
      </c>
      <c r="H124" s="8">
        <v>1</v>
      </c>
      <c r="I124" s="8">
        <v>50</v>
      </c>
    </row>
    <row r="125" spans="1:9" x14ac:dyDescent="0.25">
      <c r="A125" s="7" t="s">
        <v>32</v>
      </c>
      <c r="B125" s="8">
        <v>3</v>
      </c>
      <c r="C125" s="8">
        <v>426.75</v>
      </c>
      <c r="D125" s="8">
        <v>0</v>
      </c>
      <c r="E125" s="8">
        <v>0</v>
      </c>
      <c r="F125" s="8">
        <v>0</v>
      </c>
      <c r="G125" s="8">
        <v>0</v>
      </c>
      <c r="H125" s="8">
        <v>3</v>
      </c>
      <c r="I125" s="8">
        <v>426.75</v>
      </c>
    </row>
    <row r="126" spans="1:9" x14ac:dyDescent="0.25">
      <c r="A126" s="7" t="s">
        <v>33</v>
      </c>
      <c r="B126" s="8">
        <v>1</v>
      </c>
      <c r="C126" s="8">
        <v>158.5</v>
      </c>
      <c r="D126" s="8">
        <v>0</v>
      </c>
      <c r="E126" s="8">
        <v>0</v>
      </c>
      <c r="F126" s="8">
        <v>0</v>
      </c>
      <c r="G126" s="8">
        <v>0</v>
      </c>
      <c r="H126" s="8">
        <v>1</v>
      </c>
      <c r="I126" s="8">
        <v>158.5</v>
      </c>
    </row>
    <row r="127" spans="1:9" x14ac:dyDescent="0.25">
      <c r="A127" s="7" t="s">
        <v>34</v>
      </c>
      <c r="B127" s="8">
        <v>608</v>
      </c>
      <c r="C127" s="8">
        <v>8919.5499999999938</v>
      </c>
      <c r="D127" s="8">
        <v>0</v>
      </c>
      <c r="E127" s="8">
        <v>0</v>
      </c>
      <c r="F127" s="8">
        <v>0</v>
      </c>
      <c r="G127" s="8">
        <v>0</v>
      </c>
      <c r="H127" s="8">
        <v>608</v>
      </c>
      <c r="I127" s="8">
        <v>8919.5499999999938</v>
      </c>
    </row>
    <row r="128" spans="1:9" x14ac:dyDescent="0.25">
      <c r="A128" s="7" t="s">
        <v>35</v>
      </c>
      <c r="B128" s="8">
        <v>362</v>
      </c>
      <c r="C128" s="8">
        <v>6598.0599999999931</v>
      </c>
      <c r="D128" s="8">
        <v>0</v>
      </c>
      <c r="E128" s="8">
        <v>0</v>
      </c>
      <c r="F128" s="8">
        <v>0</v>
      </c>
      <c r="G128" s="8">
        <v>0</v>
      </c>
      <c r="H128" s="8">
        <v>362</v>
      </c>
      <c r="I128" s="8">
        <v>6598.0599999999931</v>
      </c>
    </row>
    <row r="129" spans="1:9" x14ac:dyDescent="0.25">
      <c r="A129" s="7" t="s">
        <v>36</v>
      </c>
      <c r="B129" s="8">
        <v>89</v>
      </c>
      <c r="C129" s="8">
        <v>1364659.2700000003</v>
      </c>
      <c r="D129" s="8">
        <v>52</v>
      </c>
      <c r="E129" s="8">
        <v>678171.57999999984</v>
      </c>
      <c r="F129" s="8">
        <v>0</v>
      </c>
      <c r="G129" s="8">
        <v>0</v>
      </c>
      <c r="H129" s="8">
        <v>141</v>
      </c>
      <c r="I129" s="8">
        <v>2042830.85</v>
      </c>
    </row>
    <row r="130" spans="1:9" x14ac:dyDescent="0.25">
      <c r="A130" s="7" t="s">
        <v>37</v>
      </c>
      <c r="B130" s="8">
        <v>11</v>
      </c>
      <c r="C130" s="8">
        <v>131222.54999999999</v>
      </c>
      <c r="D130" s="8">
        <v>6</v>
      </c>
      <c r="E130" s="8">
        <v>24306.129999999997</v>
      </c>
      <c r="F130" s="8">
        <v>0</v>
      </c>
      <c r="G130" s="8">
        <v>0</v>
      </c>
      <c r="H130" s="8">
        <v>17</v>
      </c>
      <c r="I130" s="8">
        <v>155528.68</v>
      </c>
    </row>
    <row r="131" spans="1:9" x14ac:dyDescent="0.25">
      <c r="A131" s="7" t="s">
        <v>38</v>
      </c>
      <c r="B131" s="8">
        <v>626</v>
      </c>
      <c r="C131" s="8">
        <v>3112.0899999999979</v>
      </c>
      <c r="D131" s="8">
        <v>1</v>
      </c>
      <c r="E131" s="8">
        <v>8.1999999999999993</v>
      </c>
      <c r="F131" s="8">
        <v>0</v>
      </c>
      <c r="G131" s="8">
        <v>0</v>
      </c>
      <c r="H131" s="8">
        <v>627</v>
      </c>
      <c r="I131" s="8">
        <v>3120.2899999999977</v>
      </c>
    </row>
    <row r="132" spans="1:9" x14ac:dyDescent="0.25">
      <c r="A132" s="7" t="s">
        <v>39</v>
      </c>
      <c r="B132" s="8">
        <v>291</v>
      </c>
      <c r="C132" s="8">
        <v>5460.0899999999947</v>
      </c>
      <c r="D132" s="8">
        <v>0</v>
      </c>
      <c r="E132" s="8">
        <v>0</v>
      </c>
      <c r="F132" s="8">
        <v>0</v>
      </c>
      <c r="G132" s="8">
        <v>0</v>
      </c>
      <c r="H132" s="8">
        <v>291</v>
      </c>
      <c r="I132" s="8">
        <v>5460.0899999999947</v>
      </c>
    </row>
    <row r="133" spans="1:9" x14ac:dyDescent="0.25">
      <c r="A133" s="7" t="s">
        <v>40</v>
      </c>
      <c r="B133" s="8">
        <v>0</v>
      </c>
      <c r="C133" s="8">
        <v>0</v>
      </c>
      <c r="D133" s="8">
        <v>9</v>
      </c>
      <c r="E133" s="8">
        <v>381813.23</v>
      </c>
      <c r="F133" s="8">
        <v>0</v>
      </c>
      <c r="G133" s="8">
        <v>0</v>
      </c>
      <c r="H133" s="8">
        <v>9</v>
      </c>
      <c r="I133" s="8">
        <v>381813.23</v>
      </c>
    </row>
    <row r="134" spans="1:9" x14ac:dyDescent="0.25">
      <c r="A134" s="7" t="s">
        <v>41</v>
      </c>
      <c r="B134" s="8">
        <v>41</v>
      </c>
      <c r="C134" s="8">
        <v>2721.1000000000004</v>
      </c>
      <c r="D134" s="8">
        <v>0</v>
      </c>
      <c r="E134" s="8">
        <v>0</v>
      </c>
      <c r="F134" s="8">
        <v>0</v>
      </c>
      <c r="G134" s="8">
        <v>0</v>
      </c>
      <c r="H134" s="8">
        <v>41</v>
      </c>
      <c r="I134" s="8">
        <v>2721.1000000000004</v>
      </c>
    </row>
    <row r="135" spans="1:9" x14ac:dyDescent="0.25">
      <c r="A135" s="7" t="s">
        <v>42</v>
      </c>
      <c r="B135" s="8">
        <v>900</v>
      </c>
      <c r="C135" s="8">
        <v>71958.290000000023</v>
      </c>
      <c r="D135" s="8">
        <v>0</v>
      </c>
      <c r="E135" s="8">
        <v>0</v>
      </c>
      <c r="F135" s="8">
        <v>0</v>
      </c>
      <c r="G135" s="8">
        <v>0</v>
      </c>
      <c r="H135" s="8">
        <v>900</v>
      </c>
      <c r="I135" s="8">
        <v>71958.290000000023</v>
      </c>
    </row>
    <row r="136" spans="1:9" x14ac:dyDescent="0.25">
      <c r="A136" s="7" t="s">
        <v>43</v>
      </c>
      <c r="B136" s="8">
        <v>180</v>
      </c>
      <c r="C136" s="8">
        <v>13597.170000000002</v>
      </c>
      <c r="D136" s="8">
        <v>0</v>
      </c>
      <c r="E136" s="8">
        <v>0</v>
      </c>
      <c r="F136" s="8">
        <v>0</v>
      </c>
      <c r="G136" s="8">
        <v>0</v>
      </c>
      <c r="H136" s="8">
        <v>180</v>
      </c>
      <c r="I136" s="8">
        <v>13597.170000000002</v>
      </c>
    </row>
    <row r="137" spans="1:9" x14ac:dyDescent="0.25">
      <c r="A137" s="7" t="s">
        <v>44</v>
      </c>
      <c r="B137" s="8">
        <v>1177</v>
      </c>
      <c r="C137" s="8">
        <v>81736.100000000035</v>
      </c>
      <c r="D137" s="8">
        <v>0</v>
      </c>
      <c r="E137" s="8">
        <v>0</v>
      </c>
      <c r="F137" s="8">
        <v>0</v>
      </c>
      <c r="G137" s="8">
        <v>0</v>
      </c>
      <c r="H137" s="8">
        <v>1177</v>
      </c>
      <c r="I137" s="8">
        <v>81736.100000000035</v>
      </c>
    </row>
    <row r="138" spans="1:9" x14ac:dyDescent="0.25">
      <c r="A138" s="7" t="s">
        <v>45</v>
      </c>
      <c r="B138" s="8">
        <v>1748</v>
      </c>
      <c r="C138" s="8">
        <v>80486.3</v>
      </c>
      <c r="D138" s="8">
        <v>0</v>
      </c>
      <c r="E138" s="8">
        <v>0</v>
      </c>
      <c r="F138" s="8">
        <v>0</v>
      </c>
      <c r="G138" s="8">
        <v>0</v>
      </c>
      <c r="H138" s="8">
        <v>1748</v>
      </c>
      <c r="I138" s="8">
        <v>80486.3</v>
      </c>
    </row>
    <row r="139" spans="1:9" x14ac:dyDescent="0.25">
      <c r="A139" s="7" t="s">
        <v>46</v>
      </c>
      <c r="B139" s="8">
        <v>662</v>
      </c>
      <c r="C139" s="8">
        <v>46228.649999999987</v>
      </c>
      <c r="D139" s="8">
        <v>0</v>
      </c>
      <c r="E139" s="8">
        <v>0</v>
      </c>
      <c r="F139" s="8">
        <v>0</v>
      </c>
      <c r="G139" s="8">
        <v>0</v>
      </c>
      <c r="H139" s="8">
        <v>662</v>
      </c>
      <c r="I139" s="8">
        <v>46228.649999999987</v>
      </c>
    </row>
    <row r="140" spans="1:9" x14ac:dyDescent="0.25">
      <c r="A140" s="5" t="s">
        <v>47</v>
      </c>
      <c r="B140" s="9">
        <v>12995</v>
      </c>
      <c r="C140" s="9">
        <v>2332944.0999999996</v>
      </c>
      <c r="D140" s="9">
        <v>114</v>
      </c>
      <c r="E140" s="9">
        <v>1180624.2499999998</v>
      </c>
      <c r="F140" s="9">
        <v>760</v>
      </c>
      <c r="G140" s="9">
        <v>1005949.4400000001</v>
      </c>
      <c r="H140" s="9">
        <v>13869</v>
      </c>
      <c r="I140" s="9">
        <v>4519517.7899999991</v>
      </c>
    </row>
    <row r="141" spans="1:9" x14ac:dyDescent="0.25">
      <c r="A141" s="10" t="s">
        <v>48</v>
      </c>
      <c r="B141" s="11"/>
      <c r="C141" s="11"/>
      <c r="D141" s="11"/>
      <c r="E141" s="11"/>
      <c r="F141" s="11"/>
      <c r="G141" s="11"/>
      <c r="H141" s="12"/>
      <c r="I141" s="9">
        <f>I90+I44</f>
        <v>6136823.197543608</v>
      </c>
    </row>
    <row r="142" spans="1:9" x14ac:dyDescent="0.25">
      <c r="A142" s="10" t="s">
        <v>49</v>
      </c>
      <c r="B142" s="13"/>
      <c r="C142" s="13"/>
      <c r="D142" s="13"/>
      <c r="E142" s="13"/>
      <c r="F142" s="13"/>
      <c r="G142" s="13"/>
      <c r="H142" s="14"/>
      <c r="I142" s="15">
        <f>I140/I141</f>
        <v>0.73645885574950742</v>
      </c>
    </row>
    <row r="147" spans="1:9" ht="13.8" x14ac:dyDescent="0.3">
      <c r="A147" s="1" t="s">
        <v>54</v>
      </c>
    </row>
    <row r="148" spans="1:9" x14ac:dyDescent="0.25">
      <c r="A148" s="2" t="s">
        <v>1</v>
      </c>
    </row>
    <row r="149" spans="1:9" x14ac:dyDescent="0.25">
      <c r="A149" s="3"/>
      <c r="B149" s="4" t="s">
        <v>2</v>
      </c>
      <c r="C149" s="4"/>
      <c r="D149" s="4" t="s">
        <v>3</v>
      </c>
      <c r="E149" s="4"/>
      <c r="F149" s="4" t="s">
        <v>4</v>
      </c>
      <c r="G149" s="4"/>
      <c r="H149" s="4" t="s">
        <v>5</v>
      </c>
      <c r="I149" s="4"/>
    </row>
    <row r="150" spans="1:9" x14ac:dyDescent="0.25">
      <c r="A150" s="5" t="s">
        <v>6</v>
      </c>
      <c r="B150" s="6" t="s">
        <v>7</v>
      </c>
      <c r="C150" s="6" t="s">
        <v>8</v>
      </c>
      <c r="D150" s="6" t="s">
        <v>7</v>
      </c>
      <c r="E150" s="6" t="s">
        <v>8</v>
      </c>
      <c r="F150" s="6" t="s">
        <v>7</v>
      </c>
      <c r="G150" s="6" t="s">
        <v>8</v>
      </c>
      <c r="H150" s="6" t="s">
        <v>7</v>
      </c>
      <c r="I150" s="6" t="s">
        <v>8</v>
      </c>
    </row>
    <row r="151" spans="1:9" x14ac:dyDescent="0.25">
      <c r="A151" s="7" t="s">
        <v>55</v>
      </c>
      <c r="B151" s="8">
        <v>592</v>
      </c>
      <c r="C151" s="8">
        <v>83366.180000000037</v>
      </c>
      <c r="D151" s="8">
        <v>182</v>
      </c>
      <c r="E151" s="8">
        <v>24900.990000000005</v>
      </c>
      <c r="F151" s="8">
        <v>59</v>
      </c>
      <c r="G151" s="8">
        <v>2106.9400000000005</v>
      </c>
      <c r="H151" s="8">
        <v>833</v>
      </c>
      <c r="I151" s="8">
        <v>110374.11000000004</v>
      </c>
    </row>
    <row r="152" spans="1:9" x14ac:dyDescent="0.25">
      <c r="A152" s="7" t="s">
        <v>56</v>
      </c>
      <c r="B152" s="8">
        <v>2</v>
      </c>
      <c r="C152" s="8">
        <v>1798.13</v>
      </c>
      <c r="D152" s="8">
        <v>0</v>
      </c>
      <c r="E152" s="8">
        <v>0</v>
      </c>
      <c r="F152" s="8">
        <v>0</v>
      </c>
      <c r="G152" s="8">
        <v>0</v>
      </c>
      <c r="H152" s="8">
        <v>2</v>
      </c>
      <c r="I152" s="8">
        <v>1798.13</v>
      </c>
    </row>
    <row r="153" spans="1:9" x14ac:dyDescent="0.25">
      <c r="A153" s="7" t="s">
        <v>57</v>
      </c>
      <c r="B153" s="8">
        <v>3</v>
      </c>
      <c r="C153" s="8">
        <v>6673.3499999999995</v>
      </c>
      <c r="D153" s="8">
        <v>0</v>
      </c>
      <c r="E153" s="8">
        <v>0</v>
      </c>
      <c r="F153" s="8">
        <v>0</v>
      </c>
      <c r="G153" s="8">
        <v>0</v>
      </c>
      <c r="H153" s="8">
        <v>3</v>
      </c>
      <c r="I153" s="8">
        <v>6673.3499999999995</v>
      </c>
    </row>
    <row r="154" spans="1:9" x14ac:dyDescent="0.25">
      <c r="A154" s="7" t="s">
        <v>58</v>
      </c>
      <c r="B154" s="8">
        <v>1</v>
      </c>
      <c r="C154" s="8">
        <v>905.5</v>
      </c>
      <c r="D154" s="8">
        <v>0</v>
      </c>
      <c r="E154" s="8">
        <v>0</v>
      </c>
      <c r="F154" s="8">
        <v>0</v>
      </c>
      <c r="G154" s="8">
        <v>0</v>
      </c>
      <c r="H154" s="8">
        <v>1</v>
      </c>
      <c r="I154" s="8">
        <v>905.5</v>
      </c>
    </row>
    <row r="155" spans="1:9" x14ac:dyDescent="0.25">
      <c r="A155" s="7" t="s">
        <v>59</v>
      </c>
      <c r="B155" s="8">
        <v>3</v>
      </c>
      <c r="C155" s="8">
        <v>5921.07</v>
      </c>
      <c r="D155" s="8">
        <v>0</v>
      </c>
      <c r="E155" s="8">
        <v>0</v>
      </c>
      <c r="F155" s="8">
        <v>0</v>
      </c>
      <c r="G155" s="8">
        <v>0</v>
      </c>
      <c r="H155" s="8">
        <v>3</v>
      </c>
      <c r="I155" s="8">
        <v>5921.07</v>
      </c>
    </row>
    <row r="156" spans="1:9" x14ac:dyDescent="0.25">
      <c r="A156" s="7" t="s">
        <v>60</v>
      </c>
      <c r="B156" s="8">
        <v>0</v>
      </c>
      <c r="C156" s="8">
        <v>0</v>
      </c>
      <c r="D156" s="8">
        <v>1</v>
      </c>
      <c r="E156" s="8">
        <v>1183.5</v>
      </c>
      <c r="F156" s="8">
        <v>9</v>
      </c>
      <c r="G156" s="8">
        <v>15039.15</v>
      </c>
      <c r="H156" s="8">
        <v>10</v>
      </c>
      <c r="I156" s="8">
        <v>16222.65</v>
      </c>
    </row>
    <row r="157" spans="1:9" x14ac:dyDescent="0.25">
      <c r="A157" s="7" t="s">
        <v>61</v>
      </c>
      <c r="B157" s="8">
        <v>0</v>
      </c>
      <c r="C157" s="8">
        <v>0</v>
      </c>
      <c r="D157" s="8">
        <v>0</v>
      </c>
      <c r="E157" s="8">
        <v>0</v>
      </c>
      <c r="F157" s="8">
        <v>1</v>
      </c>
      <c r="G157" s="8">
        <v>600</v>
      </c>
      <c r="H157" s="8">
        <v>1</v>
      </c>
      <c r="I157" s="8">
        <v>600</v>
      </c>
    </row>
    <row r="158" spans="1:9" x14ac:dyDescent="0.25">
      <c r="A158" s="7" t="s">
        <v>62</v>
      </c>
      <c r="B158" s="8">
        <v>11</v>
      </c>
      <c r="C158" s="8">
        <v>2318.69</v>
      </c>
      <c r="D158" s="8">
        <v>23</v>
      </c>
      <c r="E158" s="8">
        <v>3450</v>
      </c>
      <c r="F158" s="8">
        <v>1</v>
      </c>
      <c r="G158" s="8">
        <v>28.5</v>
      </c>
      <c r="H158" s="8">
        <v>35</v>
      </c>
      <c r="I158" s="8">
        <v>5797.1900000000005</v>
      </c>
    </row>
    <row r="159" spans="1:9" x14ac:dyDescent="0.25">
      <c r="A159" s="7" t="s">
        <v>63</v>
      </c>
      <c r="B159" s="8">
        <v>48</v>
      </c>
      <c r="C159" s="8">
        <v>83234.98000000001</v>
      </c>
      <c r="D159" s="8">
        <v>17</v>
      </c>
      <c r="E159" s="8">
        <v>17304.509999999998</v>
      </c>
      <c r="F159" s="8">
        <v>14</v>
      </c>
      <c r="G159" s="8">
        <v>644.30999999999995</v>
      </c>
      <c r="H159" s="8">
        <v>79</v>
      </c>
      <c r="I159" s="8">
        <v>101183.8</v>
      </c>
    </row>
    <row r="160" spans="1:9" x14ac:dyDescent="0.25">
      <c r="A160" s="7" t="s">
        <v>64</v>
      </c>
      <c r="B160" s="8">
        <v>6</v>
      </c>
      <c r="C160" s="8">
        <v>119738.8</v>
      </c>
      <c r="D160" s="8">
        <v>1</v>
      </c>
      <c r="E160" s="8">
        <v>3825</v>
      </c>
      <c r="F160" s="8">
        <v>0</v>
      </c>
      <c r="G160" s="8">
        <v>0</v>
      </c>
      <c r="H160" s="8">
        <v>7</v>
      </c>
      <c r="I160" s="8">
        <v>123563.8</v>
      </c>
    </row>
    <row r="161" spans="1:9" x14ac:dyDescent="0.25">
      <c r="A161" s="7" t="s">
        <v>65</v>
      </c>
      <c r="B161" s="8">
        <v>35</v>
      </c>
      <c r="C161" s="8">
        <v>291046.39000000007</v>
      </c>
      <c r="D161" s="8">
        <v>18</v>
      </c>
      <c r="E161" s="8">
        <v>90776.34</v>
      </c>
      <c r="F161" s="8">
        <v>0</v>
      </c>
      <c r="G161" s="8">
        <v>0</v>
      </c>
      <c r="H161" s="8">
        <v>53</v>
      </c>
      <c r="I161" s="8">
        <v>381822.7300000001</v>
      </c>
    </row>
    <row r="162" spans="1:9" x14ac:dyDescent="0.25">
      <c r="A162" s="7" t="s">
        <v>66</v>
      </c>
      <c r="B162" s="8">
        <v>20</v>
      </c>
      <c r="C162" s="8">
        <v>4383</v>
      </c>
      <c r="D162" s="8">
        <v>8</v>
      </c>
      <c r="E162" s="8">
        <v>1617.3600000000001</v>
      </c>
      <c r="F162" s="8">
        <v>3</v>
      </c>
      <c r="G162" s="8">
        <v>876</v>
      </c>
      <c r="H162" s="8">
        <v>31</v>
      </c>
      <c r="I162" s="8">
        <v>6876.3600000000006</v>
      </c>
    </row>
    <row r="163" spans="1:9" x14ac:dyDescent="0.25">
      <c r="A163" s="7" t="s">
        <v>67</v>
      </c>
      <c r="B163" s="8">
        <v>718</v>
      </c>
      <c r="C163" s="8">
        <v>41055.81</v>
      </c>
      <c r="D163" s="8">
        <v>608</v>
      </c>
      <c r="E163" s="8">
        <v>60364.3</v>
      </c>
      <c r="F163" s="8">
        <v>115</v>
      </c>
      <c r="G163" s="8">
        <v>2917.4300000000003</v>
      </c>
      <c r="H163" s="8">
        <v>1441</v>
      </c>
      <c r="I163" s="8">
        <v>104337.54000000001</v>
      </c>
    </row>
    <row r="164" spans="1:9" x14ac:dyDescent="0.25">
      <c r="A164" s="5" t="s">
        <v>47</v>
      </c>
      <c r="B164" s="9">
        <v>1439</v>
      </c>
      <c r="C164" s="9">
        <v>640441.90000000014</v>
      </c>
      <c r="D164" s="9">
        <v>858</v>
      </c>
      <c r="E164" s="9">
        <v>203422</v>
      </c>
      <c r="F164" s="9">
        <v>202</v>
      </c>
      <c r="G164" s="9">
        <v>22212.33</v>
      </c>
      <c r="H164" s="9">
        <v>2499</v>
      </c>
      <c r="I164" s="9">
        <v>866076.2300000001</v>
      </c>
    </row>
    <row r="165" spans="1:9" x14ac:dyDescent="0.25">
      <c r="A165" s="10" t="s">
        <v>48</v>
      </c>
      <c r="B165" s="11"/>
      <c r="C165" s="11"/>
      <c r="D165" s="11"/>
      <c r="E165" s="11"/>
      <c r="F165" s="11"/>
      <c r="G165" s="11"/>
      <c r="H165" s="12"/>
      <c r="I165" s="9">
        <v>489682.26472905109</v>
      </c>
    </row>
    <row r="166" spans="1:9" x14ac:dyDescent="0.25">
      <c r="A166" s="10" t="s">
        <v>49</v>
      </c>
      <c r="B166" s="13"/>
      <c r="C166" s="13"/>
      <c r="D166" s="13"/>
      <c r="E166" s="13"/>
      <c r="F166" s="13"/>
      <c r="G166" s="13"/>
      <c r="H166" s="14"/>
      <c r="I166" s="15">
        <v>1.7686493720151653</v>
      </c>
    </row>
    <row r="171" spans="1:9" ht="13.8" x14ac:dyDescent="0.3">
      <c r="A171" s="1" t="s">
        <v>68</v>
      </c>
      <c r="H171" s="16"/>
      <c r="I171" s="16"/>
    </row>
    <row r="172" spans="1:9" x14ac:dyDescent="0.25">
      <c r="A172" s="2" t="s">
        <v>1</v>
      </c>
    </row>
    <row r="173" spans="1:9" x14ac:dyDescent="0.25">
      <c r="A173" s="3"/>
      <c r="B173" s="4" t="s">
        <v>2</v>
      </c>
      <c r="C173" s="4"/>
      <c r="D173" s="4" t="s">
        <v>3</v>
      </c>
      <c r="E173" s="4"/>
      <c r="F173" s="4" t="s">
        <v>4</v>
      </c>
      <c r="G173" s="4"/>
      <c r="H173" s="4" t="s">
        <v>5</v>
      </c>
      <c r="I173" s="4"/>
    </row>
    <row r="174" spans="1:9" x14ac:dyDescent="0.25">
      <c r="A174" s="5" t="s">
        <v>6</v>
      </c>
      <c r="B174" s="6" t="s">
        <v>7</v>
      </c>
      <c r="C174" s="6" t="s">
        <v>8</v>
      </c>
      <c r="D174" s="6" t="s">
        <v>7</v>
      </c>
      <c r="E174" s="6" t="s">
        <v>8</v>
      </c>
      <c r="F174" s="6" t="s">
        <v>7</v>
      </c>
      <c r="G174" s="6" t="s">
        <v>8</v>
      </c>
      <c r="H174" s="6" t="s">
        <v>7</v>
      </c>
      <c r="I174" s="6" t="s">
        <v>8</v>
      </c>
    </row>
    <row r="175" spans="1:9" x14ac:dyDescent="0.25">
      <c r="A175" s="7" t="s">
        <v>55</v>
      </c>
      <c r="B175" s="8">
        <v>276</v>
      </c>
      <c r="C175" s="8">
        <v>17552.679999999993</v>
      </c>
      <c r="D175" s="8">
        <v>161</v>
      </c>
      <c r="E175" s="8">
        <v>19774.580000000002</v>
      </c>
      <c r="F175" s="8">
        <v>18</v>
      </c>
      <c r="G175" s="8">
        <v>654.25</v>
      </c>
      <c r="H175" s="8">
        <v>455</v>
      </c>
      <c r="I175" s="8">
        <v>37981.509999999995</v>
      </c>
    </row>
    <row r="176" spans="1:9" x14ac:dyDescent="0.25">
      <c r="A176" s="7" t="s">
        <v>57</v>
      </c>
      <c r="B176" s="8">
        <v>1</v>
      </c>
      <c r="C176" s="8">
        <v>1130.69</v>
      </c>
      <c r="D176" s="8">
        <v>0</v>
      </c>
      <c r="E176" s="8">
        <v>0</v>
      </c>
      <c r="F176" s="8">
        <v>0</v>
      </c>
      <c r="G176" s="8">
        <v>0</v>
      </c>
      <c r="H176" s="8">
        <v>1</v>
      </c>
      <c r="I176" s="8">
        <v>1130.69</v>
      </c>
    </row>
    <row r="177" spans="1:9" x14ac:dyDescent="0.25">
      <c r="A177" s="7" t="s">
        <v>60</v>
      </c>
      <c r="B177" s="8">
        <v>0</v>
      </c>
      <c r="C177" s="8">
        <v>0</v>
      </c>
      <c r="D177" s="8">
        <v>1</v>
      </c>
      <c r="E177" s="8">
        <v>2027</v>
      </c>
      <c r="F177" s="8">
        <v>10</v>
      </c>
      <c r="G177" s="8">
        <v>31817.1</v>
      </c>
      <c r="H177" s="8">
        <v>11</v>
      </c>
      <c r="I177" s="8">
        <v>33844.1</v>
      </c>
    </row>
    <row r="178" spans="1:9" x14ac:dyDescent="0.25">
      <c r="A178" s="7" t="s">
        <v>61</v>
      </c>
      <c r="B178" s="8">
        <v>0</v>
      </c>
      <c r="C178" s="8">
        <v>0</v>
      </c>
      <c r="D178" s="8">
        <v>0</v>
      </c>
      <c r="E178" s="8">
        <v>0</v>
      </c>
      <c r="F178" s="8">
        <v>2</v>
      </c>
      <c r="G178" s="8">
        <v>465</v>
      </c>
      <c r="H178" s="8">
        <v>2</v>
      </c>
      <c r="I178" s="8">
        <v>465</v>
      </c>
    </row>
    <row r="179" spans="1:9" x14ac:dyDescent="0.25">
      <c r="A179" s="7" t="s">
        <v>62</v>
      </c>
      <c r="B179" s="8">
        <v>23</v>
      </c>
      <c r="C179" s="8">
        <v>2791.13</v>
      </c>
      <c r="D179" s="8">
        <v>28</v>
      </c>
      <c r="E179" s="8">
        <v>3188</v>
      </c>
      <c r="F179" s="8">
        <v>2</v>
      </c>
      <c r="G179" s="8">
        <v>115</v>
      </c>
      <c r="H179" s="8">
        <v>53</v>
      </c>
      <c r="I179" s="8">
        <v>6094.13</v>
      </c>
    </row>
    <row r="180" spans="1:9" x14ac:dyDescent="0.25">
      <c r="A180" s="7" t="s">
        <v>63</v>
      </c>
      <c r="B180" s="8">
        <v>20</v>
      </c>
      <c r="C180" s="8">
        <v>27542.240000000002</v>
      </c>
      <c r="D180" s="8">
        <v>12</v>
      </c>
      <c r="E180" s="8">
        <v>7573.8</v>
      </c>
      <c r="F180" s="8">
        <v>1</v>
      </c>
      <c r="G180" s="8">
        <v>142.85</v>
      </c>
      <c r="H180" s="8">
        <v>33</v>
      </c>
      <c r="I180" s="8">
        <v>35258.89</v>
      </c>
    </row>
    <row r="181" spans="1:9" x14ac:dyDescent="0.25">
      <c r="A181" s="7" t="s">
        <v>69</v>
      </c>
      <c r="B181" s="8">
        <v>1</v>
      </c>
      <c r="C181" s="8">
        <v>8302</v>
      </c>
      <c r="D181" s="8">
        <v>0</v>
      </c>
      <c r="E181" s="8">
        <v>0</v>
      </c>
      <c r="F181" s="8">
        <v>0</v>
      </c>
      <c r="G181" s="8">
        <v>0</v>
      </c>
      <c r="H181" s="8">
        <v>1</v>
      </c>
      <c r="I181" s="8">
        <v>8302</v>
      </c>
    </row>
    <row r="182" spans="1:9" x14ac:dyDescent="0.25">
      <c r="A182" s="7" t="s">
        <v>70</v>
      </c>
      <c r="B182" s="8">
        <v>0</v>
      </c>
      <c r="C182" s="8">
        <v>0</v>
      </c>
      <c r="D182" s="8">
        <v>1</v>
      </c>
      <c r="E182" s="8">
        <v>1836</v>
      </c>
      <c r="F182" s="8">
        <v>0</v>
      </c>
      <c r="G182" s="8">
        <v>0</v>
      </c>
      <c r="H182" s="8">
        <v>1</v>
      </c>
      <c r="I182" s="8">
        <v>1836</v>
      </c>
    </row>
    <row r="183" spans="1:9" x14ac:dyDescent="0.25">
      <c r="A183" s="7" t="s">
        <v>64</v>
      </c>
      <c r="B183" s="8">
        <v>4</v>
      </c>
      <c r="C183" s="8">
        <v>14074.24</v>
      </c>
      <c r="D183" s="8">
        <v>1</v>
      </c>
      <c r="E183" s="8">
        <v>5327.67</v>
      </c>
      <c r="F183" s="8">
        <v>0</v>
      </c>
      <c r="G183" s="8">
        <v>0</v>
      </c>
      <c r="H183" s="8">
        <v>5</v>
      </c>
      <c r="I183" s="8">
        <v>19401.91</v>
      </c>
    </row>
    <row r="184" spans="1:9" x14ac:dyDescent="0.25">
      <c r="A184" s="7" t="s">
        <v>65</v>
      </c>
      <c r="B184" s="8">
        <v>21</v>
      </c>
      <c r="C184" s="8">
        <v>110827.20000000001</v>
      </c>
      <c r="D184" s="8">
        <v>8</v>
      </c>
      <c r="E184" s="8">
        <v>89543.44</v>
      </c>
      <c r="F184" s="8">
        <v>1</v>
      </c>
      <c r="G184" s="8">
        <v>175</v>
      </c>
      <c r="H184" s="8">
        <v>30</v>
      </c>
      <c r="I184" s="8">
        <v>200545.64</v>
      </c>
    </row>
    <row r="185" spans="1:9" x14ac:dyDescent="0.25">
      <c r="A185" s="7" t="s">
        <v>39</v>
      </c>
      <c r="B185" s="8">
        <v>6</v>
      </c>
      <c r="C185" s="8">
        <v>74.69</v>
      </c>
      <c r="D185" s="8">
        <v>0</v>
      </c>
      <c r="E185" s="8">
        <v>0</v>
      </c>
      <c r="F185" s="8">
        <v>0</v>
      </c>
      <c r="G185" s="8">
        <v>0</v>
      </c>
      <c r="H185" s="8">
        <v>6</v>
      </c>
      <c r="I185" s="8">
        <v>74.69</v>
      </c>
    </row>
    <row r="186" spans="1:9" x14ac:dyDescent="0.25">
      <c r="A186" s="7" t="s">
        <v>40</v>
      </c>
      <c r="B186" s="8">
        <v>0</v>
      </c>
      <c r="C186" s="8">
        <v>0</v>
      </c>
      <c r="D186" s="8">
        <v>1</v>
      </c>
      <c r="E186" s="8">
        <v>2827</v>
      </c>
      <c r="F186" s="8">
        <v>0</v>
      </c>
      <c r="G186" s="8">
        <v>0</v>
      </c>
      <c r="H186" s="8">
        <v>1</v>
      </c>
      <c r="I186" s="8">
        <v>2827</v>
      </c>
    </row>
    <row r="187" spans="1:9" x14ac:dyDescent="0.25">
      <c r="A187" s="7" t="s">
        <v>66</v>
      </c>
      <c r="B187" s="8">
        <v>36</v>
      </c>
      <c r="C187" s="8">
        <v>9090.32</v>
      </c>
      <c r="D187" s="8">
        <v>11</v>
      </c>
      <c r="E187" s="8">
        <v>4264.3999999999996</v>
      </c>
      <c r="F187" s="8">
        <v>1</v>
      </c>
      <c r="G187" s="8">
        <v>140</v>
      </c>
      <c r="H187" s="8">
        <v>48</v>
      </c>
      <c r="I187" s="8">
        <v>13494.72</v>
      </c>
    </row>
    <row r="188" spans="1:9" x14ac:dyDescent="0.25">
      <c r="A188" s="7" t="s">
        <v>67</v>
      </c>
      <c r="B188" s="8">
        <v>743</v>
      </c>
      <c r="C188" s="8">
        <v>43890.54000000003</v>
      </c>
      <c r="D188" s="8">
        <v>676</v>
      </c>
      <c r="E188" s="8">
        <v>66231.929999999993</v>
      </c>
      <c r="F188" s="8">
        <v>107</v>
      </c>
      <c r="G188" s="8">
        <v>2981.6800000000003</v>
      </c>
      <c r="H188" s="8">
        <v>1526</v>
      </c>
      <c r="I188" s="8">
        <v>113104.15000000002</v>
      </c>
    </row>
    <row r="189" spans="1:9" x14ac:dyDescent="0.25">
      <c r="A189" s="5" t="s">
        <v>47</v>
      </c>
      <c r="B189" s="9">
        <v>1131</v>
      </c>
      <c r="C189" s="9">
        <v>235275.73000000004</v>
      </c>
      <c r="D189" s="9">
        <v>900</v>
      </c>
      <c r="E189" s="9">
        <v>202593.81999999998</v>
      </c>
      <c r="F189" s="9">
        <v>142</v>
      </c>
      <c r="G189" s="9">
        <v>36490.879999999997</v>
      </c>
      <c r="H189" s="9">
        <v>2173</v>
      </c>
      <c r="I189" s="9">
        <v>474360.43</v>
      </c>
    </row>
    <row r="190" spans="1:9" x14ac:dyDescent="0.25">
      <c r="A190" s="18" t="s">
        <v>48</v>
      </c>
      <c r="B190" s="11"/>
      <c r="C190" s="11"/>
      <c r="D190" s="11"/>
      <c r="E190" s="11"/>
      <c r="F190" s="11"/>
      <c r="G190" s="11"/>
      <c r="H190" s="12"/>
      <c r="I190" s="9">
        <v>239916.33615412487</v>
      </c>
    </row>
    <row r="191" spans="1:9" x14ac:dyDescent="0.25">
      <c r="A191" s="10" t="s">
        <v>49</v>
      </c>
      <c r="B191" s="13"/>
      <c r="C191" s="13"/>
      <c r="D191" s="13"/>
      <c r="E191" s="13"/>
      <c r="F191" s="13"/>
      <c r="G191" s="13"/>
      <c r="H191" s="14"/>
      <c r="I191" s="15">
        <v>1.977191039193203</v>
      </c>
    </row>
    <row r="196" spans="1:9" ht="13.8" x14ac:dyDescent="0.3">
      <c r="A196" s="1" t="s">
        <v>71</v>
      </c>
    </row>
    <row r="197" spans="1:9" x14ac:dyDescent="0.25">
      <c r="A197" s="2" t="s">
        <v>1</v>
      </c>
    </row>
    <row r="198" spans="1:9" x14ac:dyDescent="0.25">
      <c r="A198" s="3"/>
      <c r="B198" s="4" t="s">
        <v>2</v>
      </c>
      <c r="C198" s="4"/>
      <c r="D198" s="4" t="s">
        <v>3</v>
      </c>
      <c r="E198" s="4"/>
      <c r="F198" s="4" t="s">
        <v>4</v>
      </c>
      <c r="G198" s="4"/>
      <c r="H198" s="4" t="s">
        <v>5</v>
      </c>
      <c r="I198" s="4"/>
    </row>
    <row r="199" spans="1:9" x14ac:dyDescent="0.25">
      <c r="A199" s="5" t="s">
        <v>6</v>
      </c>
      <c r="B199" s="6" t="s">
        <v>7</v>
      </c>
      <c r="C199" s="6" t="s">
        <v>8</v>
      </c>
      <c r="D199" s="6" t="s">
        <v>7</v>
      </c>
      <c r="E199" s="6" t="s">
        <v>8</v>
      </c>
      <c r="F199" s="6" t="s">
        <v>7</v>
      </c>
      <c r="G199" s="6" t="s">
        <v>8</v>
      </c>
      <c r="H199" s="6" t="s">
        <v>7</v>
      </c>
      <c r="I199" s="6" t="s">
        <v>8</v>
      </c>
    </row>
    <row r="200" spans="1:9" x14ac:dyDescent="0.25">
      <c r="A200" s="7" t="s">
        <v>55</v>
      </c>
      <c r="B200" s="8">
        <v>868</v>
      </c>
      <c r="C200" s="8">
        <v>100918.86000000002</v>
      </c>
      <c r="D200" s="8">
        <v>343</v>
      </c>
      <c r="E200" s="8">
        <v>44675.569999999992</v>
      </c>
      <c r="F200" s="8">
        <v>77</v>
      </c>
      <c r="G200" s="8">
        <v>2761.1900000000005</v>
      </c>
      <c r="H200" s="8">
        <v>1288</v>
      </c>
      <c r="I200" s="8">
        <v>148355.62</v>
      </c>
    </row>
    <row r="201" spans="1:9" x14ac:dyDescent="0.25">
      <c r="A201" s="7" t="s">
        <v>56</v>
      </c>
      <c r="B201" s="8">
        <v>2</v>
      </c>
      <c r="C201" s="8">
        <v>1798.13</v>
      </c>
      <c r="D201" s="8">
        <v>0</v>
      </c>
      <c r="E201" s="8">
        <v>0</v>
      </c>
      <c r="F201" s="8">
        <v>0</v>
      </c>
      <c r="G201" s="8">
        <v>0</v>
      </c>
      <c r="H201" s="8">
        <v>2</v>
      </c>
      <c r="I201" s="8">
        <v>1798.13</v>
      </c>
    </row>
    <row r="202" spans="1:9" x14ac:dyDescent="0.25">
      <c r="A202" s="7" t="s">
        <v>57</v>
      </c>
      <c r="B202" s="8">
        <v>4</v>
      </c>
      <c r="C202" s="8">
        <v>7804.0399999999991</v>
      </c>
      <c r="D202" s="8">
        <v>0</v>
      </c>
      <c r="E202" s="8">
        <v>0</v>
      </c>
      <c r="F202" s="8">
        <v>0</v>
      </c>
      <c r="G202" s="8">
        <v>0</v>
      </c>
      <c r="H202" s="8">
        <v>4</v>
      </c>
      <c r="I202" s="8">
        <v>7804.0399999999991</v>
      </c>
    </row>
    <row r="203" spans="1:9" x14ac:dyDescent="0.25">
      <c r="A203" s="7" t="s">
        <v>58</v>
      </c>
      <c r="B203" s="8">
        <v>1</v>
      </c>
      <c r="C203" s="8">
        <v>905.5</v>
      </c>
      <c r="D203" s="8">
        <v>0</v>
      </c>
      <c r="E203" s="8">
        <v>0</v>
      </c>
      <c r="F203" s="8">
        <v>0</v>
      </c>
      <c r="G203" s="8">
        <v>0</v>
      </c>
      <c r="H203" s="8">
        <v>1</v>
      </c>
      <c r="I203" s="8">
        <v>905.5</v>
      </c>
    </row>
    <row r="204" spans="1:9" x14ac:dyDescent="0.25">
      <c r="A204" s="7" t="s">
        <v>59</v>
      </c>
      <c r="B204" s="8">
        <v>3</v>
      </c>
      <c r="C204" s="8">
        <v>5921.07</v>
      </c>
      <c r="D204" s="8">
        <v>0</v>
      </c>
      <c r="E204" s="8">
        <v>0</v>
      </c>
      <c r="F204" s="8">
        <v>0</v>
      </c>
      <c r="G204" s="8">
        <v>0</v>
      </c>
      <c r="H204" s="8">
        <v>3</v>
      </c>
      <c r="I204" s="8">
        <v>5921.07</v>
      </c>
    </row>
    <row r="205" spans="1:9" x14ac:dyDescent="0.25">
      <c r="A205" s="7" t="s">
        <v>60</v>
      </c>
      <c r="B205" s="8">
        <v>0</v>
      </c>
      <c r="C205" s="8">
        <v>0</v>
      </c>
      <c r="D205" s="8">
        <v>2</v>
      </c>
      <c r="E205" s="8">
        <v>3210.5</v>
      </c>
      <c r="F205" s="8">
        <v>19</v>
      </c>
      <c r="G205" s="8">
        <v>46856.25</v>
      </c>
      <c r="H205" s="8">
        <v>21</v>
      </c>
      <c r="I205" s="8">
        <v>50066.75</v>
      </c>
    </row>
    <row r="206" spans="1:9" x14ac:dyDescent="0.25">
      <c r="A206" s="7" t="s">
        <v>61</v>
      </c>
      <c r="B206" s="8">
        <v>0</v>
      </c>
      <c r="C206" s="8">
        <v>0</v>
      </c>
      <c r="D206" s="8">
        <v>0</v>
      </c>
      <c r="E206" s="8">
        <v>0</v>
      </c>
      <c r="F206" s="8">
        <v>3</v>
      </c>
      <c r="G206" s="8">
        <v>1065</v>
      </c>
      <c r="H206" s="8">
        <v>3</v>
      </c>
      <c r="I206" s="8">
        <v>1065</v>
      </c>
    </row>
    <row r="207" spans="1:9" x14ac:dyDescent="0.25">
      <c r="A207" s="7" t="s">
        <v>62</v>
      </c>
      <c r="B207" s="8">
        <v>34</v>
      </c>
      <c r="C207" s="8">
        <v>5109.82</v>
      </c>
      <c r="D207" s="8">
        <v>51</v>
      </c>
      <c r="E207" s="8">
        <v>6638</v>
      </c>
      <c r="F207" s="8">
        <v>3</v>
      </c>
      <c r="G207" s="8">
        <v>143.5</v>
      </c>
      <c r="H207" s="8">
        <v>88</v>
      </c>
      <c r="I207" s="8">
        <v>11891.32</v>
      </c>
    </row>
    <row r="208" spans="1:9" x14ac:dyDescent="0.25">
      <c r="A208" s="7" t="s">
        <v>63</v>
      </c>
      <c r="B208" s="8">
        <v>68</v>
      </c>
      <c r="C208" s="8">
        <v>110777.21999999999</v>
      </c>
      <c r="D208" s="8">
        <v>29</v>
      </c>
      <c r="E208" s="8">
        <v>24878.309999999998</v>
      </c>
      <c r="F208" s="8">
        <v>15</v>
      </c>
      <c r="G208" s="8">
        <v>787.16</v>
      </c>
      <c r="H208" s="8">
        <v>112</v>
      </c>
      <c r="I208" s="8">
        <v>136442.68999999997</v>
      </c>
    </row>
    <row r="209" spans="1:9" x14ac:dyDescent="0.25">
      <c r="A209" s="7" t="s">
        <v>69</v>
      </c>
      <c r="B209" s="8">
        <v>1</v>
      </c>
      <c r="C209" s="8">
        <v>8302</v>
      </c>
      <c r="D209" s="8">
        <v>0</v>
      </c>
      <c r="E209" s="8">
        <v>0</v>
      </c>
      <c r="F209" s="8">
        <v>0</v>
      </c>
      <c r="G209" s="8">
        <v>0</v>
      </c>
      <c r="H209" s="8">
        <v>1</v>
      </c>
      <c r="I209" s="8">
        <v>8302</v>
      </c>
    </row>
    <row r="210" spans="1:9" x14ac:dyDescent="0.25">
      <c r="A210" s="7" t="s">
        <v>70</v>
      </c>
      <c r="B210" s="8">
        <v>0</v>
      </c>
      <c r="C210" s="8">
        <v>0</v>
      </c>
      <c r="D210" s="8">
        <v>1</v>
      </c>
      <c r="E210" s="8">
        <v>1836</v>
      </c>
      <c r="F210" s="8">
        <v>0</v>
      </c>
      <c r="G210" s="8">
        <v>0</v>
      </c>
      <c r="H210" s="8">
        <v>1</v>
      </c>
      <c r="I210" s="8">
        <v>1836</v>
      </c>
    </row>
    <row r="211" spans="1:9" x14ac:dyDescent="0.25">
      <c r="A211" s="7" t="s">
        <v>64</v>
      </c>
      <c r="B211" s="8">
        <v>10</v>
      </c>
      <c r="C211" s="8">
        <v>133813.04</v>
      </c>
      <c r="D211" s="8">
        <v>2</v>
      </c>
      <c r="E211" s="8">
        <v>9152.67</v>
      </c>
      <c r="F211" s="8">
        <v>0</v>
      </c>
      <c r="G211" s="8">
        <v>0</v>
      </c>
      <c r="H211" s="8">
        <v>12</v>
      </c>
      <c r="I211" s="8">
        <v>142965.71000000002</v>
      </c>
    </row>
    <row r="212" spans="1:9" x14ac:dyDescent="0.25">
      <c r="A212" s="7" t="s">
        <v>65</v>
      </c>
      <c r="B212" s="8">
        <v>56</v>
      </c>
      <c r="C212" s="8">
        <v>401873.58999999997</v>
      </c>
      <c r="D212" s="8">
        <v>26</v>
      </c>
      <c r="E212" s="8">
        <v>180319.78000000003</v>
      </c>
      <c r="F212" s="8">
        <v>1</v>
      </c>
      <c r="G212" s="8">
        <v>175</v>
      </c>
      <c r="H212" s="8">
        <v>83</v>
      </c>
      <c r="I212" s="8">
        <v>582368.37</v>
      </c>
    </row>
    <row r="213" spans="1:9" x14ac:dyDescent="0.25">
      <c r="A213" s="7" t="s">
        <v>39</v>
      </c>
      <c r="B213" s="8">
        <v>6</v>
      </c>
      <c r="C213" s="8">
        <v>74.69</v>
      </c>
      <c r="D213" s="8">
        <v>0</v>
      </c>
      <c r="E213" s="8">
        <v>0</v>
      </c>
      <c r="F213" s="8">
        <v>0</v>
      </c>
      <c r="G213" s="8">
        <v>0</v>
      </c>
      <c r="H213" s="8">
        <v>6</v>
      </c>
      <c r="I213" s="8">
        <v>74.69</v>
      </c>
    </row>
    <row r="214" spans="1:9" x14ac:dyDescent="0.25">
      <c r="A214" s="7" t="s">
        <v>40</v>
      </c>
      <c r="B214" s="8">
        <v>0</v>
      </c>
      <c r="C214" s="8">
        <v>0</v>
      </c>
      <c r="D214" s="8">
        <v>1</v>
      </c>
      <c r="E214" s="8">
        <v>2827</v>
      </c>
      <c r="F214" s="8">
        <v>0</v>
      </c>
      <c r="G214" s="8">
        <v>0</v>
      </c>
      <c r="H214" s="8">
        <v>1</v>
      </c>
      <c r="I214" s="8">
        <v>2827</v>
      </c>
    </row>
    <row r="215" spans="1:9" x14ac:dyDescent="0.25">
      <c r="A215" s="7" t="s">
        <v>66</v>
      </c>
      <c r="B215" s="8">
        <v>56</v>
      </c>
      <c r="C215" s="8">
        <v>13473.32</v>
      </c>
      <c r="D215" s="8">
        <v>19</v>
      </c>
      <c r="E215" s="8">
        <v>5881.76</v>
      </c>
      <c r="F215" s="8">
        <v>4</v>
      </c>
      <c r="G215" s="8">
        <v>1016</v>
      </c>
      <c r="H215" s="8">
        <v>79</v>
      </c>
      <c r="I215" s="8">
        <v>20371.080000000002</v>
      </c>
    </row>
    <row r="216" spans="1:9" x14ac:dyDescent="0.25">
      <c r="A216" s="7" t="s">
        <v>67</v>
      </c>
      <c r="B216" s="8">
        <v>1461</v>
      </c>
      <c r="C216" s="8">
        <v>84946.349999999919</v>
      </c>
      <c r="D216" s="8">
        <v>1284</v>
      </c>
      <c r="E216" s="8">
        <v>126596.22999999997</v>
      </c>
      <c r="F216" s="8">
        <v>222</v>
      </c>
      <c r="G216" s="8">
        <v>5899.1099999999933</v>
      </c>
      <c r="H216" s="8">
        <v>2967</v>
      </c>
      <c r="I216" s="8">
        <v>217441.68999999989</v>
      </c>
    </row>
    <row r="217" spans="1:9" x14ac:dyDescent="0.25">
      <c r="A217" s="5" t="s">
        <v>47</v>
      </c>
      <c r="B217" s="9">
        <v>2570</v>
      </c>
      <c r="C217" s="9">
        <v>875717.62999999989</v>
      </c>
      <c r="D217" s="9">
        <v>1758</v>
      </c>
      <c r="E217" s="9">
        <v>406015.82</v>
      </c>
      <c r="F217" s="9">
        <v>344</v>
      </c>
      <c r="G217" s="9">
        <v>58703.21</v>
      </c>
      <c r="H217" s="9">
        <v>4672</v>
      </c>
      <c r="I217" s="9">
        <v>1340436.6599999999</v>
      </c>
    </row>
    <row r="218" spans="1:9" x14ac:dyDescent="0.25">
      <c r="A218" s="10" t="s">
        <v>48</v>
      </c>
      <c r="B218" s="11"/>
      <c r="C218" s="11"/>
      <c r="D218" s="11"/>
      <c r="E218" s="11"/>
      <c r="F218" s="11"/>
      <c r="G218" s="11"/>
      <c r="H218" s="12"/>
      <c r="I218" s="9">
        <f>I190+I165</f>
        <v>729598.60088317597</v>
      </c>
    </row>
    <row r="219" spans="1:9" x14ac:dyDescent="0.25">
      <c r="A219" s="10" t="s">
        <v>49</v>
      </c>
      <c r="B219" s="13"/>
      <c r="C219" s="13"/>
      <c r="D219" s="13"/>
      <c r="E219" s="13"/>
      <c r="F219" s="13"/>
      <c r="G219" s="13"/>
      <c r="H219" s="14"/>
      <c r="I219" s="15">
        <f>I217/I218</f>
        <v>1.837224822494735</v>
      </c>
    </row>
    <row r="223" spans="1:9" x14ac:dyDescent="0.25">
      <c r="A223" s="3" t="s">
        <v>72</v>
      </c>
    </row>
    <row r="224" spans="1:9" x14ac:dyDescent="0.25">
      <c r="A224" s="2" t="s">
        <v>1</v>
      </c>
    </row>
    <row r="225" spans="1:9" x14ac:dyDescent="0.25">
      <c r="A225" s="3"/>
      <c r="B225" s="4" t="s">
        <v>2</v>
      </c>
      <c r="C225" s="4"/>
      <c r="D225" s="4" t="s">
        <v>3</v>
      </c>
      <c r="E225" s="4"/>
      <c r="F225" s="4" t="s">
        <v>4</v>
      </c>
      <c r="G225" s="4"/>
      <c r="H225" s="4" t="s">
        <v>5</v>
      </c>
      <c r="I225" s="4"/>
    </row>
    <row r="226" spans="1:9" x14ac:dyDescent="0.25">
      <c r="A226" s="5" t="s">
        <v>73</v>
      </c>
      <c r="B226" s="6" t="s">
        <v>7</v>
      </c>
      <c r="C226" s="6" t="s">
        <v>8</v>
      </c>
      <c r="D226" s="6" t="s">
        <v>7</v>
      </c>
      <c r="E226" s="6" t="s">
        <v>8</v>
      </c>
      <c r="F226" s="6" t="s">
        <v>7</v>
      </c>
      <c r="G226" s="6" t="s">
        <v>8</v>
      </c>
      <c r="H226" s="6" t="s">
        <v>7</v>
      </c>
      <c r="I226" s="6" t="s">
        <v>8</v>
      </c>
    </row>
    <row r="227" spans="1:9" x14ac:dyDescent="0.25">
      <c r="A227" s="7" t="s">
        <v>74</v>
      </c>
      <c r="B227" s="8">
        <v>0</v>
      </c>
      <c r="C227" s="8">
        <v>0</v>
      </c>
      <c r="D227" s="8">
        <v>2</v>
      </c>
      <c r="E227" s="8">
        <v>121</v>
      </c>
      <c r="F227" s="8">
        <v>0</v>
      </c>
      <c r="G227" s="8">
        <v>0</v>
      </c>
      <c r="H227" s="8">
        <v>2</v>
      </c>
      <c r="I227" s="8">
        <v>121</v>
      </c>
    </row>
    <row r="228" spans="1:9" x14ac:dyDescent="0.25">
      <c r="A228" s="5" t="s">
        <v>47</v>
      </c>
      <c r="B228" s="9">
        <v>0</v>
      </c>
      <c r="C228" s="9">
        <v>0</v>
      </c>
      <c r="D228" s="9">
        <v>2</v>
      </c>
      <c r="E228" s="9">
        <v>121</v>
      </c>
      <c r="F228" s="9">
        <v>0</v>
      </c>
      <c r="G228" s="9">
        <v>0</v>
      </c>
      <c r="H228" s="9">
        <v>2</v>
      </c>
      <c r="I228" s="9">
        <v>121</v>
      </c>
    </row>
    <row r="231" spans="1:9" x14ac:dyDescent="0.25">
      <c r="A231" s="5" t="s">
        <v>75</v>
      </c>
      <c r="B231" s="19" t="s">
        <v>76</v>
      </c>
      <c r="C231" s="19" t="s">
        <v>77</v>
      </c>
      <c r="D231" s="19" t="s">
        <v>78</v>
      </c>
    </row>
    <row r="232" spans="1:9" x14ac:dyDescent="0.25">
      <c r="A232" s="7" t="s">
        <v>74</v>
      </c>
      <c r="B232" s="20">
        <v>3951390.8199999994</v>
      </c>
      <c r="C232" s="20">
        <v>6093080.7662144639</v>
      </c>
      <c r="D232" s="21">
        <v>0.64850458603963934</v>
      </c>
    </row>
    <row r="233" spans="1:9" x14ac:dyDescent="0.25">
      <c r="A233" s="7" t="s">
        <v>79</v>
      </c>
      <c r="B233" s="20">
        <v>568126.9700000002</v>
      </c>
      <c r="C233" s="20">
        <v>43742.431329144536</v>
      </c>
      <c r="D233" s="21">
        <v>12.988006215865527</v>
      </c>
    </row>
    <row r="234" spans="1:9" x14ac:dyDescent="0.25">
      <c r="A234" s="5" t="s">
        <v>80</v>
      </c>
      <c r="B234" s="22">
        <f>SUM(B232:B233)</f>
        <v>4519517.7899999991</v>
      </c>
      <c r="C234" s="22">
        <f>SUM(C232:C233)</f>
        <v>6136823.197543608</v>
      </c>
      <c r="D234" s="23">
        <v>0.73645885574950742</v>
      </c>
    </row>
    <row r="236" spans="1:9" x14ac:dyDescent="0.25">
      <c r="A236" s="5" t="s">
        <v>81</v>
      </c>
      <c r="B236" s="19" t="s">
        <v>76</v>
      </c>
      <c r="C236" s="19" t="s">
        <v>77</v>
      </c>
      <c r="D236" s="19" t="s">
        <v>78</v>
      </c>
    </row>
    <row r="237" spans="1:9" x14ac:dyDescent="0.25">
      <c r="A237" s="7" t="s">
        <v>74</v>
      </c>
      <c r="B237" s="20">
        <v>866076.2300000001</v>
      </c>
      <c r="C237" s="20">
        <v>489682.26472905109</v>
      </c>
      <c r="D237" s="21">
        <v>1.7686493720151653</v>
      </c>
    </row>
    <row r="238" spans="1:9" x14ac:dyDescent="0.25">
      <c r="A238" s="7" t="s">
        <v>79</v>
      </c>
      <c r="B238" s="20">
        <v>474360.43</v>
      </c>
      <c r="C238" s="20">
        <v>239916.33615412487</v>
      </c>
      <c r="D238" s="21">
        <v>1.977191039193203</v>
      </c>
    </row>
    <row r="239" spans="1:9" x14ac:dyDescent="0.25">
      <c r="A239" s="5" t="s">
        <v>82</v>
      </c>
      <c r="B239" s="22">
        <f>SUM(B237:B238)</f>
        <v>1340436.6600000001</v>
      </c>
      <c r="C239" s="22">
        <f>SUM(C237:C238)</f>
        <v>729598.60088317597</v>
      </c>
      <c r="D239" s="23">
        <v>1.8372248224947352</v>
      </c>
    </row>
    <row r="241" spans="1:9" x14ac:dyDescent="0.25">
      <c r="A241" s="5" t="s">
        <v>83</v>
      </c>
      <c r="B241" s="19" t="s">
        <v>76</v>
      </c>
      <c r="C241" s="19" t="s">
        <v>77</v>
      </c>
      <c r="D241" s="19" t="s">
        <v>78</v>
      </c>
    </row>
    <row r="242" spans="1:9" x14ac:dyDescent="0.25">
      <c r="A242" s="7" t="s">
        <v>74</v>
      </c>
      <c r="B242" s="8">
        <v>4817467.05</v>
      </c>
      <c r="C242" s="8">
        <v>6582763.0309435148</v>
      </c>
      <c r="D242" s="21">
        <v>0.7318305440063072</v>
      </c>
    </row>
    <row r="243" spans="1:9" x14ac:dyDescent="0.25">
      <c r="A243" s="7" t="s">
        <v>79</v>
      </c>
      <c r="B243" s="8">
        <v>1042487.4000000001</v>
      </c>
      <c r="C243" s="8">
        <v>283658.76748326939</v>
      </c>
      <c r="D243" s="21">
        <v>3.6751460540047916</v>
      </c>
    </row>
    <row r="244" spans="1:9" x14ac:dyDescent="0.25">
      <c r="A244" s="5" t="s">
        <v>84</v>
      </c>
      <c r="B244" s="22">
        <f>SUM(B242:B243)</f>
        <v>5859954.4500000002</v>
      </c>
      <c r="C244" s="22">
        <f>C234+C239</f>
        <v>6866421.7984267836</v>
      </c>
      <c r="D244" s="23">
        <v>0.85342185814198257</v>
      </c>
    </row>
    <row r="245" spans="1:9" x14ac:dyDescent="0.25">
      <c r="A245" s="24"/>
      <c r="B245" s="24"/>
      <c r="C245" s="24"/>
      <c r="D245" s="24"/>
      <c r="E245" s="24"/>
      <c r="F245" s="24"/>
      <c r="G245" s="24"/>
      <c r="H245" s="24"/>
      <c r="I245" s="24"/>
    </row>
  </sheetData>
  <mergeCells count="28">
    <mergeCell ref="B225:C225"/>
    <mergeCell ref="D225:E225"/>
    <mergeCell ref="F225:G225"/>
    <mergeCell ref="H225:I225"/>
    <mergeCell ref="B173:C173"/>
    <mergeCell ref="D173:E173"/>
    <mergeCell ref="F173:G173"/>
    <mergeCell ref="H173:I173"/>
    <mergeCell ref="B198:C198"/>
    <mergeCell ref="D198:E198"/>
    <mergeCell ref="F198:G198"/>
    <mergeCell ref="H198:I198"/>
    <mergeCell ref="B98:C98"/>
    <mergeCell ref="D98:E98"/>
    <mergeCell ref="F98:G98"/>
    <mergeCell ref="H98:I98"/>
    <mergeCell ref="B149:C149"/>
    <mergeCell ref="D149:E149"/>
    <mergeCell ref="F149:G149"/>
    <mergeCell ref="H149:I149"/>
    <mergeCell ref="B3:C3"/>
    <mergeCell ref="D3:E3"/>
    <mergeCell ref="F3:G3"/>
    <mergeCell ref="H3:I3"/>
    <mergeCell ref="B52:C52"/>
    <mergeCell ref="D52:E52"/>
    <mergeCell ref="F52:G52"/>
    <mergeCell ref="H52:I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F1F8-DCFE-48F0-851F-54D2FEA0D713}">
  <dimension ref="A1:I243"/>
  <sheetViews>
    <sheetView workbookViewId="0">
      <selection sqref="A1:XFD1048576"/>
    </sheetView>
  </sheetViews>
  <sheetFormatPr defaultColWidth="8.77734375" defaultRowHeight="12" x14ac:dyDescent="0.25"/>
  <cols>
    <col min="1" max="1" width="19.6640625" style="28" customWidth="1"/>
    <col min="2" max="2" width="9.44140625" style="28" bestFit="1" customWidth="1"/>
    <col min="3" max="16384" width="8.77734375" style="28"/>
  </cols>
  <sheetData>
    <row r="1" spans="1:9" ht="15.6" x14ac:dyDescent="0.3">
      <c r="A1" s="25" t="s">
        <v>85</v>
      </c>
      <c r="B1" s="26"/>
      <c r="C1" s="26"/>
      <c r="D1" s="26"/>
      <c r="E1" s="26"/>
      <c r="F1" s="26"/>
      <c r="G1" s="26"/>
      <c r="H1" s="27"/>
      <c r="I1" s="26"/>
    </row>
    <row r="2" spans="1:9" x14ac:dyDescent="0.25">
      <c r="A2" s="26" t="s">
        <v>1</v>
      </c>
      <c r="B2" s="29"/>
      <c r="C2" s="29"/>
      <c r="D2" s="29"/>
      <c r="E2" s="29"/>
      <c r="F2" s="29"/>
      <c r="G2" s="29"/>
      <c r="H2" s="29"/>
      <c r="I2" s="26"/>
    </row>
    <row r="3" spans="1:9" x14ac:dyDescent="0.25">
      <c r="A3" s="30"/>
      <c r="B3" s="31" t="s">
        <v>2</v>
      </c>
      <c r="C3" s="32"/>
      <c r="D3" s="33" t="s">
        <v>3</v>
      </c>
      <c r="E3" s="33"/>
      <c r="F3" s="33" t="s">
        <v>4</v>
      </c>
      <c r="G3" s="33"/>
      <c r="H3" s="33" t="s">
        <v>5</v>
      </c>
      <c r="I3" s="33"/>
    </row>
    <row r="4" spans="1:9" x14ac:dyDescent="0.25">
      <c r="A4" s="34" t="s">
        <v>6</v>
      </c>
      <c r="B4" s="35" t="s">
        <v>7</v>
      </c>
      <c r="C4" s="35" t="s">
        <v>8</v>
      </c>
      <c r="D4" s="35" t="s">
        <v>7</v>
      </c>
      <c r="E4" s="35" t="s">
        <v>8</v>
      </c>
      <c r="F4" s="35" t="s">
        <v>7</v>
      </c>
      <c r="G4" s="35" t="s">
        <v>8</v>
      </c>
      <c r="H4" s="35" t="s">
        <v>7</v>
      </c>
      <c r="I4" s="35" t="s">
        <v>8</v>
      </c>
    </row>
    <row r="5" spans="1:9" x14ac:dyDescent="0.25">
      <c r="A5" s="36" t="s">
        <v>9</v>
      </c>
      <c r="B5" s="37">
        <v>1278</v>
      </c>
      <c r="C5" s="37">
        <v>182515.31999999995</v>
      </c>
      <c r="D5" s="37">
        <v>14</v>
      </c>
      <c r="E5" s="37">
        <v>3760.54</v>
      </c>
      <c r="F5" s="37">
        <v>229</v>
      </c>
      <c r="G5" s="37">
        <v>8701.4799999999832</v>
      </c>
      <c r="H5" s="38">
        <v>1521</v>
      </c>
      <c r="I5" s="38">
        <v>194977.33999999994</v>
      </c>
    </row>
    <row r="6" spans="1:9" x14ac:dyDescent="0.25">
      <c r="A6" s="36" t="s">
        <v>10</v>
      </c>
      <c r="B6" s="37">
        <v>10</v>
      </c>
      <c r="C6" s="37">
        <v>1106.8599999999999</v>
      </c>
      <c r="D6" s="37">
        <v>1</v>
      </c>
      <c r="E6" s="37">
        <v>100</v>
      </c>
      <c r="F6" s="37">
        <v>1</v>
      </c>
      <c r="G6" s="37">
        <v>181</v>
      </c>
      <c r="H6" s="38">
        <v>12</v>
      </c>
      <c r="I6" s="38">
        <v>1387.86</v>
      </c>
    </row>
    <row r="7" spans="1:9" x14ac:dyDescent="0.25">
      <c r="A7" s="36" t="s">
        <v>11</v>
      </c>
      <c r="B7" s="37">
        <v>2</v>
      </c>
      <c r="C7" s="37">
        <v>36.4</v>
      </c>
      <c r="D7" s="37">
        <v>0</v>
      </c>
      <c r="E7" s="37">
        <v>0</v>
      </c>
      <c r="F7" s="37">
        <v>0</v>
      </c>
      <c r="G7" s="37">
        <v>0</v>
      </c>
      <c r="H7" s="38">
        <v>2</v>
      </c>
      <c r="I7" s="38">
        <v>36.4</v>
      </c>
    </row>
    <row r="8" spans="1:9" x14ac:dyDescent="0.25">
      <c r="A8" s="36" t="s">
        <v>12</v>
      </c>
      <c r="B8" s="37">
        <v>2</v>
      </c>
      <c r="C8" s="37">
        <v>167.74</v>
      </c>
      <c r="D8" s="37">
        <v>1</v>
      </c>
      <c r="E8" s="37">
        <v>120</v>
      </c>
      <c r="F8" s="37">
        <v>0</v>
      </c>
      <c r="G8" s="37">
        <v>0</v>
      </c>
      <c r="H8" s="38">
        <v>3</v>
      </c>
      <c r="I8" s="38">
        <v>287.74</v>
      </c>
    </row>
    <row r="9" spans="1:9" x14ac:dyDescent="0.25">
      <c r="A9" s="36" t="s">
        <v>13</v>
      </c>
      <c r="B9" s="37">
        <v>115</v>
      </c>
      <c r="C9" s="37">
        <v>12486.689999999999</v>
      </c>
      <c r="D9" s="37">
        <v>3</v>
      </c>
      <c r="E9" s="37">
        <v>267.75</v>
      </c>
      <c r="F9" s="37">
        <v>1</v>
      </c>
      <c r="G9" s="37">
        <v>39</v>
      </c>
      <c r="H9" s="38">
        <v>119</v>
      </c>
      <c r="I9" s="38">
        <v>12793.439999999999</v>
      </c>
    </row>
    <row r="10" spans="1:9" x14ac:dyDescent="0.25">
      <c r="A10" s="36" t="s">
        <v>14</v>
      </c>
      <c r="B10" s="37">
        <v>91</v>
      </c>
      <c r="C10" s="37">
        <v>2794.79</v>
      </c>
      <c r="D10" s="37">
        <v>3</v>
      </c>
      <c r="E10" s="37">
        <v>291.8</v>
      </c>
      <c r="F10" s="37">
        <v>0</v>
      </c>
      <c r="G10" s="37">
        <v>0</v>
      </c>
      <c r="H10" s="38">
        <v>94</v>
      </c>
      <c r="I10" s="38">
        <v>3086.59</v>
      </c>
    </row>
    <row r="11" spans="1:9" x14ac:dyDescent="0.25">
      <c r="A11" s="27" t="s">
        <v>86</v>
      </c>
      <c r="B11" s="37">
        <v>1</v>
      </c>
      <c r="C11" s="37">
        <v>5766</v>
      </c>
      <c r="D11" s="37">
        <v>0</v>
      </c>
      <c r="E11" s="37">
        <v>0</v>
      </c>
      <c r="F11" s="37">
        <v>0</v>
      </c>
      <c r="G11" s="37">
        <v>0</v>
      </c>
      <c r="H11" s="38">
        <v>1</v>
      </c>
      <c r="I11" s="38">
        <v>5766</v>
      </c>
    </row>
    <row r="12" spans="1:9" x14ac:dyDescent="0.25">
      <c r="A12" s="36" t="s">
        <v>15</v>
      </c>
      <c r="B12" s="37">
        <v>7</v>
      </c>
      <c r="C12" s="37">
        <v>23489.41</v>
      </c>
      <c r="D12" s="37">
        <v>0</v>
      </c>
      <c r="E12" s="37">
        <v>0</v>
      </c>
      <c r="F12" s="37">
        <v>0</v>
      </c>
      <c r="G12" s="37">
        <v>0</v>
      </c>
      <c r="H12" s="38">
        <v>7</v>
      </c>
      <c r="I12" s="38">
        <v>23489.41</v>
      </c>
    </row>
    <row r="13" spans="1:9" x14ac:dyDescent="0.25">
      <c r="A13" s="36" t="s">
        <v>16</v>
      </c>
      <c r="B13" s="37">
        <v>445</v>
      </c>
      <c r="C13" s="37">
        <v>39735.30000000001</v>
      </c>
      <c r="D13" s="37">
        <v>0</v>
      </c>
      <c r="E13" s="37">
        <v>0</v>
      </c>
      <c r="F13" s="37">
        <v>0</v>
      </c>
      <c r="G13" s="37">
        <v>0</v>
      </c>
      <c r="H13" s="38">
        <v>445</v>
      </c>
      <c r="I13" s="38">
        <v>39735.30000000001</v>
      </c>
    </row>
    <row r="14" spans="1:9" x14ac:dyDescent="0.25">
      <c r="A14" s="36" t="s">
        <v>17</v>
      </c>
      <c r="B14" s="37">
        <v>483</v>
      </c>
      <c r="C14" s="37">
        <v>26579.650000000009</v>
      </c>
      <c r="D14" s="37">
        <v>0</v>
      </c>
      <c r="E14" s="37">
        <v>0</v>
      </c>
      <c r="F14" s="37">
        <v>0</v>
      </c>
      <c r="G14" s="37">
        <v>0</v>
      </c>
      <c r="H14" s="38">
        <v>483</v>
      </c>
      <c r="I14" s="38">
        <v>26579.650000000009</v>
      </c>
    </row>
    <row r="15" spans="1:9" x14ac:dyDescent="0.25">
      <c r="A15" s="36" t="s">
        <v>18</v>
      </c>
      <c r="B15" s="37">
        <v>187</v>
      </c>
      <c r="C15" s="37">
        <v>14338.759999999997</v>
      </c>
      <c r="D15" s="37">
        <v>1</v>
      </c>
      <c r="E15" s="37">
        <v>642.51</v>
      </c>
      <c r="F15" s="37">
        <v>0</v>
      </c>
      <c r="G15" s="37">
        <v>0</v>
      </c>
      <c r="H15" s="38">
        <v>188</v>
      </c>
      <c r="I15" s="38">
        <v>14981.269999999997</v>
      </c>
    </row>
    <row r="16" spans="1:9" x14ac:dyDescent="0.25">
      <c r="A16" s="36" t="s">
        <v>19</v>
      </c>
      <c r="B16" s="37">
        <v>61</v>
      </c>
      <c r="C16" s="37">
        <v>5712.79</v>
      </c>
      <c r="D16" s="37">
        <v>0</v>
      </c>
      <c r="E16" s="37">
        <v>0</v>
      </c>
      <c r="F16" s="37">
        <v>0</v>
      </c>
      <c r="G16" s="37">
        <v>0</v>
      </c>
      <c r="H16" s="38">
        <v>61</v>
      </c>
      <c r="I16" s="38">
        <v>5712.79</v>
      </c>
    </row>
    <row r="17" spans="1:9" x14ac:dyDescent="0.25">
      <c r="A17" s="36" t="s">
        <v>20</v>
      </c>
      <c r="B17" s="37">
        <v>143</v>
      </c>
      <c r="C17" s="37">
        <v>7693.1499999999987</v>
      </c>
      <c r="D17" s="37">
        <v>0</v>
      </c>
      <c r="E17" s="37">
        <v>0</v>
      </c>
      <c r="F17" s="37">
        <v>0</v>
      </c>
      <c r="G17" s="37">
        <v>0</v>
      </c>
      <c r="H17" s="38">
        <v>143</v>
      </c>
      <c r="I17" s="38">
        <v>7693.1499999999987</v>
      </c>
    </row>
    <row r="18" spans="1:9" x14ac:dyDescent="0.25">
      <c r="A18" s="36" t="s">
        <v>21</v>
      </c>
      <c r="B18" s="37">
        <v>306</v>
      </c>
      <c r="C18" s="37">
        <v>8818.2199999999921</v>
      </c>
      <c r="D18" s="37">
        <v>0</v>
      </c>
      <c r="E18" s="37">
        <v>0</v>
      </c>
      <c r="F18" s="37">
        <v>0</v>
      </c>
      <c r="G18" s="37">
        <v>0</v>
      </c>
      <c r="H18" s="38">
        <v>306</v>
      </c>
      <c r="I18" s="38">
        <v>8818.2199999999921</v>
      </c>
    </row>
    <row r="19" spans="1:9" x14ac:dyDescent="0.25">
      <c r="A19" s="36" t="s">
        <v>22</v>
      </c>
      <c r="B19" s="37">
        <v>408</v>
      </c>
      <c r="C19" s="37">
        <v>13437.389999999996</v>
      </c>
      <c r="D19" s="37">
        <v>0</v>
      </c>
      <c r="E19" s="37">
        <v>0</v>
      </c>
      <c r="F19" s="37">
        <v>0</v>
      </c>
      <c r="G19" s="37">
        <v>0</v>
      </c>
      <c r="H19" s="38">
        <v>408</v>
      </c>
      <c r="I19" s="38">
        <v>13437.389999999996</v>
      </c>
    </row>
    <row r="20" spans="1:9" x14ac:dyDescent="0.25">
      <c r="A20" s="36" t="s">
        <v>23</v>
      </c>
      <c r="B20" s="37">
        <v>1055</v>
      </c>
      <c r="C20" s="37">
        <v>4141.8699999999981</v>
      </c>
      <c r="D20" s="37">
        <v>0</v>
      </c>
      <c r="E20" s="37">
        <v>0</v>
      </c>
      <c r="F20" s="37">
        <v>0</v>
      </c>
      <c r="G20" s="37">
        <v>0</v>
      </c>
      <c r="H20" s="38">
        <v>1055</v>
      </c>
      <c r="I20" s="38">
        <v>4141.8699999999981</v>
      </c>
    </row>
    <row r="21" spans="1:9" x14ac:dyDescent="0.25">
      <c r="A21" s="36" t="s">
        <v>60</v>
      </c>
      <c r="B21" s="37">
        <v>0</v>
      </c>
      <c r="C21" s="37">
        <v>0</v>
      </c>
      <c r="D21" s="37">
        <v>0</v>
      </c>
      <c r="E21" s="37">
        <v>0</v>
      </c>
      <c r="F21" s="37">
        <v>1</v>
      </c>
      <c r="G21" s="37">
        <v>1474</v>
      </c>
      <c r="H21" s="38">
        <v>1</v>
      </c>
      <c r="I21" s="38">
        <v>1474</v>
      </c>
    </row>
    <row r="22" spans="1:9" x14ac:dyDescent="0.25">
      <c r="A22" s="36" t="s">
        <v>25</v>
      </c>
      <c r="B22" s="37">
        <v>2</v>
      </c>
      <c r="C22" s="37">
        <v>3967</v>
      </c>
      <c r="D22" s="37">
        <v>9</v>
      </c>
      <c r="E22" s="37">
        <v>14009.650000000001</v>
      </c>
      <c r="F22" s="37">
        <v>430</v>
      </c>
      <c r="G22" s="37">
        <v>822777.13</v>
      </c>
      <c r="H22" s="38">
        <v>441</v>
      </c>
      <c r="I22" s="38">
        <v>840753.78</v>
      </c>
    </row>
    <row r="23" spans="1:9" x14ac:dyDescent="0.25">
      <c r="A23" s="36" t="s">
        <v>26</v>
      </c>
      <c r="B23" s="37">
        <v>2</v>
      </c>
      <c r="C23" s="37">
        <v>1451.44</v>
      </c>
      <c r="D23" s="37">
        <v>21</v>
      </c>
      <c r="E23" s="37">
        <v>12577.8</v>
      </c>
      <c r="F23" s="37">
        <v>4</v>
      </c>
      <c r="G23" s="37">
        <v>154.65</v>
      </c>
      <c r="H23" s="38">
        <v>27</v>
      </c>
      <c r="I23" s="38">
        <v>14183.89</v>
      </c>
    </row>
    <row r="24" spans="1:9" x14ac:dyDescent="0.25">
      <c r="A24" s="36" t="s">
        <v>27</v>
      </c>
      <c r="B24" s="37">
        <v>0</v>
      </c>
      <c r="C24" s="37">
        <v>0</v>
      </c>
      <c r="D24" s="37">
        <v>7</v>
      </c>
      <c r="E24" s="37">
        <v>11250.6</v>
      </c>
      <c r="F24" s="37">
        <v>0</v>
      </c>
      <c r="G24" s="37">
        <v>0</v>
      </c>
      <c r="H24" s="38">
        <v>7</v>
      </c>
      <c r="I24" s="38">
        <v>11250.6</v>
      </c>
    </row>
    <row r="25" spans="1:9" x14ac:dyDescent="0.25">
      <c r="A25" s="27" t="s">
        <v>63</v>
      </c>
      <c r="B25" s="37">
        <v>0</v>
      </c>
      <c r="C25" s="37">
        <v>0</v>
      </c>
      <c r="D25" s="37">
        <v>1</v>
      </c>
      <c r="E25" s="37">
        <v>2235.5</v>
      </c>
      <c r="F25" s="37">
        <v>0</v>
      </c>
      <c r="G25" s="37">
        <v>0</v>
      </c>
      <c r="H25" s="38">
        <v>1</v>
      </c>
      <c r="I25" s="38">
        <v>2235.5</v>
      </c>
    </row>
    <row r="26" spans="1:9" x14ac:dyDescent="0.25">
      <c r="A26" s="36" t="s">
        <v>28</v>
      </c>
      <c r="B26" s="37">
        <v>22</v>
      </c>
      <c r="C26" s="37">
        <v>1343.3500000000001</v>
      </c>
      <c r="D26" s="37">
        <v>0</v>
      </c>
      <c r="E26" s="37">
        <v>0</v>
      </c>
      <c r="F26" s="37">
        <v>0</v>
      </c>
      <c r="G26" s="37">
        <v>0</v>
      </c>
      <c r="H26" s="38">
        <v>22</v>
      </c>
      <c r="I26" s="38">
        <v>1343.3500000000001</v>
      </c>
    </row>
    <row r="27" spans="1:9" x14ac:dyDescent="0.25">
      <c r="A27" s="36" t="s">
        <v>29</v>
      </c>
      <c r="B27" s="37">
        <v>95</v>
      </c>
      <c r="C27" s="37">
        <v>10922.830000000004</v>
      </c>
      <c r="D27" s="37">
        <v>0</v>
      </c>
      <c r="E27" s="37">
        <v>0</v>
      </c>
      <c r="F27" s="37">
        <v>0</v>
      </c>
      <c r="G27" s="37">
        <v>0</v>
      </c>
      <c r="H27" s="38">
        <v>95</v>
      </c>
      <c r="I27" s="38">
        <v>10922.830000000004</v>
      </c>
    </row>
    <row r="28" spans="1:9" x14ac:dyDescent="0.25">
      <c r="A28" s="36" t="s">
        <v>30</v>
      </c>
      <c r="B28" s="37">
        <v>109</v>
      </c>
      <c r="C28" s="37">
        <v>2192.09</v>
      </c>
      <c r="D28" s="37">
        <v>0</v>
      </c>
      <c r="E28" s="37">
        <v>0</v>
      </c>
      <c r="F28" s="37">
        <v>0</v>
      </c>
      <c r="G28" s="37">
        <v>0</v>
      </c>
      <c r="H28" s="38">
        <v>109</v>
      </c>
      <c r="I28" s="38">
        <v>2192.09</v>
      </c>
    </row>
    <row r="29" spans="1:9" x14ac:dyDescent="0.25">
      <c r="A29" s="36" t="s">
        <v>31</v>
      </c>
      <c r="B29" s="37">
        <v>1452</v>
      </c>
      <c r="C29" s="37">
        <v>70805.589999999793</v>
      </c>
      <c r="D29" s="37">
        <v>0</v>
      </c>
      <c r="E29" s="37">
        <v>0</v>
      </c>
      <c r="F29" s="37">
        <v>0</v>
      </c>
      <c r="G29" s="37">
        <v>0</v>
      </c>
      <c r="H29" s="38">
        <v>1452</v>
      </c>
      <c r="I29" s="38">
        <v>70805.589999999793</v>
      </c>
    </row>
    <row r="30" spans="1:9" x14ac:dyDescent="0.25">
      <c r="A30" s="36" t="s">
        <v>33</v>
      </c>
      <c r="B30" s="37">
        <v>1</v>
      </c>
      <c r="C30" s="37">
        <v>14</v>
      </c>
      <c r="D30" s="37">
        <v>0</v>
      </c>
      <c r="E30" s="37">
        <v>0</v>
      </c>
      <c r="F30" s="37">
        <v>0</v>
      </c>
      <c r="G30" s="37">
        <v>0</v>
      </c>
      <c r="H30" s="38">
        <v>1</v>
      </c>
      <c r="I30" s="38">
        <v>14</v>
      </c>
    </row>
    <row r="31" spans="1:9" x14ac:dyDescent="0.25">
      <c r="A31" s="36" t="s">
        <v>52</v>
      </c>
      <c r="B31" s="37">
        <v>1</v>
      </c>
      <c r="C31" s="37">
        <v>49</v>
      </c>
      <c r="D31" s="37">
        <v>0</v>
      </c>
      <c r="E31" s="37">
        <v>0</v>
      </c>
      <c r="F31" s="37">
        <v>0</v>
      </c>
      <c r="G31" s="37">
        <v>0</v>
      </c>
      <c r="H31" s="38">
        <v>1</v>
      </c>
      <c r="I31" s="38">
        <v>49</v>
      </c>
    </row>
    <row r="32" spans="1:9" x14ac:dyDescent="0.25">
      <c r="A32" s="36" t="s">
        <v>34</v>
      </c>
      <c r="B32" s="37">
        <v>785</v>
      </c>
      <c r="C32" s="37">
        <v>11879.989999999978</v>
      </c>
      <c r="D32" s="37">
        <v>0</v>
      </c>
      <c r="E32" s="37">
        <v>0</v>
      </c>
      <c r="F32" s="37">
        <v>0</v>
      </c>
      <c r="G32" s="37">
        <v>0</v>
      </c>
      <c r="H32" s="38">
        <v>785</v>
      </c>
      <c r="I32" s="38">
        <v>11879.989999999978</v>
      </c>
    </row>
    <row r="33" spans="1:9" x14ac:dyDescent="0.25">
      <c r="A33" s="36" t="s">
        <v>35</v>
      </c>
      <c r="B33" s="37">
        <v>434</v>
      </c>
      <c r="C33" s="37">
        <v>7321.2299999999932</v>
      </c>
      <c r="D33" s="37">
        <v>0</v>
      </c>
      <c r="E33" s="37">
        <v>0</v>
      </c>
      <c r="F33" s="37">
        <v>0</v>
      </c>
      <c r="G33" s="37">
        <v>0</v>
      </c>
      <c r="H33" s="38">
        <v>434</v>
      </c>
      <c r="I33" s="38">
        <v>7321.2299999999932</v>
      </c>
    </row>
    <row r="34" spans="1:9" x14ac:dyDescent="0.25">
      <c r="A34" s="36" t="s">
        <v>36</v>
      </c>
      <c r="B34" s="37">
        <v>95</v>
      </c>
      <c r="C34" s="37">
        <v>1419548.89</v>
      </c>
      <c r="D34" s="37">
        <v>51</v>
      </c>
      <c r="E34" s="37">
        <v>728196.66999999981</v>
      </c>
      <c r="F34" s="37">
        <v>3</v>
      </c>
      <c r="G34" s="37">
        <v>3167</v>
      </c>
      <c r="H34" s="38">
        <v>149</v>
      </c>
      <c r="I34" s="38">
        <v>2150912.5599999996</v>
      </c>
    </row>
    <row r="35" spans="1:9" x14ac:dyDescent="0.25">
      <c r="A35" s="36" t="s">
        <v>37</v>
      </c>
      <c r="B35" s="37">
        <v>13</v>
      </c>
      <c r="C35" s="37">
        <v>149565.61000000002</v>
      </c>
      <c r="D35" s="37">
        <v>2</v>
      </c>
      <c r="E35" s="37">
        <v>5259.25</v>
      </c>
      <c r="F35" s="37">
        <v>0</v>
      </c>
      <c r="G35" s="37">
        <v>0</v>
      </c>
      <c r="H35" s="38">
        <v>15</v>
      </c>
      <c r="I35" s="38">
        <v>154824.86000000002</v>
      </c>
    </row>
    <row r="36" spans="1:9" x14ac:dyDescent="0.25">
      <c r="A36" s="27" t="s">
        <v>65</v>
      </c>
      <c r="B36" s="37">
        <v>0</v>
      </c>
      <c r="C36" s="37">
        <v>0</v>
      </c>
      <c r="D36" s="37">
        <v>2</v>
      </c>
      <c r="E36" s="37">
        <v>15947.69</v>
      </c>
      <c r="F36" s="37">
        <v>0</v>
      </c>
      <c r="G36" s="37">
        <v>0</v>
      </c>
      <c r="H36" s="38">
        <v>2</v>
      </c>
      <c r="I36" s="38">
        <v>15947.69</v>
      </c>
    </row>
    <row r="37" spans="1:9" x14ac:dyDescent="0.25">
      <c r="A37" s="36" t="s">
        <v>38</v>
      </c>
      <c r="B37" s="37">
        <v>708</v>
      </c>
      <c r="C37" s="37">
        <v>4326.8899999999949</v>
      </c>
      <c r="D37" s="37">
        <v>0</v>
      </c>
      <c r="E37" s="37">
        <v>0</v>
      </c>
      <c r="F37" s="37">
        <v>0</v>
      </c>
      <c r="G37" s="37">
        <v>0</v>
      </c>
      <c r="H37" s="38">
        <v>708</v>
      </c>
      <c r="I37" s="38">
        <v>4326.8899999999949</v>
      </c>
    </row>
    <row r="38" spans="1:9" x14ac:dyDescent="0.25">
      <c r="A38" s="36" t="s">
        <v>39</v>
      </c>
      <c r="B38" s="37">
        <v>448</v>
      </c>
      <c r="C38" s="37">
        <v>7180.3399999999974</v>
      </c>
      <c r="D38" s="37">
        <v>0</v>
      </c>
      <c r="E38" s="37">
        <v>0</v>
      </c>
      <c r="F38" s="37">
        <v>0</v>
      </c>
      <c r="G38" s="37">
        <v>0</v>
      </c>
      <c r="H38" s="38">
        <v>448</v>
      </c>
      <c r="I38" s="38">
        <v>7180.3399999999974</v>
      </c>
    </row>
    <row r="39" spans="1:9" x14ac:dyDescent="0.25">
      <c r="A39" s="36" t="s">
        <v>40</v>
      </c>
      <c r="B39" s="37">
        <v>0</v>
      </c>
      <c r="C39" s="37">
        <v>0</v>
      </c>
      <c r="D39" s="37">
        <v>9</v>
      </c>
      <c r="E39" s="37">
        <v>674133</v>
      </c>
      <c r="F39" s="37">
        <v>0</v>
      </c>
      <c r="G39" s="37">
        <v>0</v>
      </c>
      <c r="H39" s="38">
        <v>9</v>
      </c>
      <c r="I39" s="38">
        <v>674133</v>
      </c>
    </row>
    <row r="40" spans="1:9" x14ac:dyDescent="0.25">
      <c r="A40" s="36" t="s">
        <v>41</v>
      </c>
      <c r="B40" s="37">
        <v>38</v>
      </c>
      <c r="C40" s="37">
        <v>2527.41</v>
      </c>
      <c r="D40" s="37">
        <v>0</v>
      </c>
      <c r="E40" s="37">
        <v>0</v>
      </c>
      <c r="F40" s="37">
        <v>0</v>
      </c>
      <c r="G40" s="37">
        <v>0</v>
      </c>
      <c r="H40" s="38">
        <v>38</v>
      </c>
      <c r="I40" s="38">
        <v>2527.41</v>
      </c>
    </row>
    <row r="41" spans="1:9" x14ac:dyDescent="0.25">
      <c r="A41" s="36" t="s">
        <v>42</v>
      </c>
      <c r="B41" s="37">
        <v>973</v>
      </c>
      <c r="C41" s="37">
        <v>76682.000000000029</v>
      </c>
      <c r="D41" s="37">
        <v>0</v>
      </c>
      <c r="E41" s="37">
        <v>0</v>
      </c>
      <c r="F41" s="37">
        <v>0</v>
      </c>
      <c r="G41" s="37">
        <v>0</v>
      </c>
      <c r="H41" s="38">
        <v>973</v>
      </c>
      <c r="I41" s="38">
        <v>76682.000000000029</v>
      </c>
    </row>
    <row r="42" spans="1:9" x14ac:dyDescent="0.25">
      <c r="A42" s="36" t="s">
        <v>43</v>
      </c>
      <c r="B42" s="37">
        <v>149</v>
      </c>
      <c r="C42" s="37">
        <v>11321.8</v>
      </c>
      <c r="D42" s="37">
        <v>0</v>
      </c>
      <c r="E42" s="37">
        <v>0</v>
      </c>
      <c r="F42" s="37">
        <v>0</v>
      </c>
      <c r="G42" s="37">
        <v>0</v>
      </c>
      <c r="H42" s="38">
        <v>149</v>
      </c>
      <c r="I42" s="38">
        <v>11321.8</v>
      </c>
    </row>
    <row r="43" spans="1:9" x14ac:dyDescent="0.25">
      <c r="A43" s="36" t="s">
        <v>44</v>
      </c>
      <c r="B43" s="37">
        <v>1155</v>
      </c>
      <c r="C43" s="37">
        <v>79826.610000000015</v>
      </c>
      <c r="D43" s="37">
        <v>0</v>
      </c>
      <c r="E43" s="37">
        <v>0</v>
      </c>
      <c r="F43" s="37">
        <v>0</v>
      </c>
      <c r="G43" s="37">
        <v>0</v>
      </c>
      <c r="H43" s="38">
        <v>1155</v>
      </c>
      <c r="I43" s="38">
        <v>79826.610000000015</v>
      </c>
    </row>
    <row r="44" spans="1:9" x14ac:dyDescent="0.25">
      <c r="A44" s="36" t="s">
        <v>45</v>
      </c>
      <c r="B44" s="37">
        <v>1764</v>
      </c>
      <c r="C44" s="37">
        <v>81984.950000000012</v>
      </c>
      <c r="D44" s="37">
        <v>0</v>
      </c>
      <c r="E44" s="37">
        <v>0</v>
      </c>
      <c r="F44" s="37">
        <v>0</v>
      </c>
      <c r="G44" s="37">
        <v>0</v>
      </c>
      <c r="H44" s="38">
        <v>1764</v>
      </c>
      <c r="I44" s="38">
        <v>81984.950000000012</v>
      </c>
    </row>
    <row r="45" spans="1:9" x14ac:dyDescent="0.25">
      <c r="A45" s="36" t="s">
        <v>46</v>
      </c>
      <c r="B45" s="37">
        <v>692</v>
      </c>
      <c r="C45" s="37">
        <v>48631.600000000013</v>
      </c>
      <c r="D45" s="37">
        <v>1</v>
      </c>
      <c r="E45" s="37">
        <v>70</v>
      </c>
      <c r="F45" s="37">
        <v>0</v>
      </c>
      <c r="G45" s="37">
        <v>0</v>
      </c>
      <c r="H45" s="38">
        <v>693</v>
      </c>
      <c r="I45" s="38">
        <v>48701.600000000013</v>
      </c>
    </row>
    <row r="46" spans="1:9" x14ac:dyDescent="0.25">
      <c r="A46" s="34" t="s">
        <v>47</v>
      </c>
      <c r="B46" s="39">
        <v>13532</v>
      </c>
      <c r="C46" s="39">
        <v>2340362.9599999995</v>
      </c>
      <c r="D46" s="39">
        <v>126</v>
      </c>
      <c r="E46" s="39">
        <v>1468862.7599999998</v>
      </c>
      <c r="F46" s="39">
        <v>669</v>
      </c>
      <c r="G46" s="39">
        <v>836494.26</v>
      </c>
      <c r="H46" s="39">
        <v>14327</v>
      </c>
      <c r="I46" s="39">
        <v>4645719.9799999995</v>
      </c>
    </row>
    <row r="47" spans="1:9" x14ac:dyDescent="0.25">
      <c r="A47" s="40" t="s">
        <v>48</v>
      </c>
      <c r="B47" s="41"/>
      <c r="C47" s="41"/>
      <c r="D47" s="41"/>
      <c r="E47" s="41"/>
      <c r="F47" s="41"/>
      <c r="G47" s="41"/>
      <c r="H47" s="42"/>
      <c r="I47" s="39">
        <v>5751999.2358019231</v>
      </c>
    </row>
    <row r="48" spans="1:9" x14ac:dyDescent="0.25">
      <c r="A48" s="40" t="s">
        <v>78</v>
      </c>
      <c r="B48" s="43"/>
      <c r="C48" s="43"/>
      <c r="D48" s="43"/>
      <c r="E48" s="43"/>
      <c r="F48" s="43"/>
      <c r="G48" s="43"/>
      <c r="H48" s="44"/>
      <c r="I48" s="45">
        <v>0.80767047934983083</v>
      </c>
    </row>
    <row r="51" spans="1:9" ht="15.6" x14ac:dyDescent="0.3">
      <c r="A51" s="25" t="s">
        <v>87</v>
      </c>
      <c r="B51" s="26"/>
      <c r="C51" s="26"/>
      <c r="D51" s="26"/>
      <c r="E51" s="26"/>
      <c r="F51" s="26"/>
      <c r="G51" s="26"/>
      <c r="H51" s="26"/>
      <c r="I51" s="26"/>
    </row>
    <row r="52" spans="1:9" x14ac:dyDescent="0.25">
      <c r="A52" s="26" t="s">
        <v>1</v>
      </c>
      <c r="B52" s="29"/>
      <c r="C52" s="29"/>
      <c r="D52" s="29"/>
      <c r="E52" s="29"/>
      <c r="F52" s="29"/>
      <c r="G52" s="29"/>
      <c r="H52" s="29"/>
      <c r="I52" s="26"/>
    </row>
    <row r="53" spans="1:9" x14ac:dyDescent="0.25">
      <c r="A53" s="30"/>
      <c r="B53" s="31" t="s">
        <v>2</v>
      </c>
      <c r="C53" s="32"/>
      <c r="D53" s="33" t="s">
        <v>3</v>
      </c>
      <c r="E53" s="33"/>
      <c r="F53" s="33" t="s">
        <v>4</v>
      </c>
      <c r="G53" s="33"/>
      <c r="H53" s="33" t="s">
        <v>5</v>
      </c>
      <c r="I53" s="33"/>
    </row>
    <row r="54" spans="1:9" x14ac:dyDescent="0.25">
      <c r="A54" s="34" t="s">
        <v>6</v>
      </c>
      <c r="B54" s="35" t="s">
        <v>7</v>
      </c>
      <c r="C54" s="35" t="s">
        <v>8</v>
      </c>
      <c r="D54" s="35" t="s">
        <v>7</v>
      </c>
      <c r="E54" s="35" t="s">
        <v>8</v>
      </c>
      <c r="F54" s="35" t="s">
        <v>7</v>
      </c>
      <c r="G54" s="35" t="s">
        <v>8</v>
      </c>
      <c r="H54" s="35" t="s">
        <v>7</v>
      </c>
      <c r="I54" s="35" t="s">
        <v>8</v>
      </c>
    </row>
    <row r="55" spans="1:9" x14ac:dyDescent="0.25">
      <c r="A55" s="36" t="s">
        <v>9</v>
      </c>
      <c r="B55" s="37">
        <v>705</v>
      </c>
      <c r="C55" s="37">
        <v>96166.870000000039</v>
      </c>
      <c r="D55" s="37">
        <v>1</v>
      </c>
      <c r="E55" s="37">
        <v>79.75</v>
      </c>
      <c r="F55" s="37">
        <v>70</v>
      </c>
      <c r="G55" s="37">
        <v>2643.4100000000003</v>
      </c>
      <c r="H55" s="38">
        <v>776</v>
      </c>
      <c r="I55" s="38">
        <v>98890.030000000042</v>
      </c>
    </row>
    <row r="56" spans="1:9" x14ac:dyDescent="0.25">
      <c r="A56" s="36" t="s">
        <v>10</v>
      </c>
      <c r="B56" s="37">
        <v>104</v>
      </c>
      <c r="C56" s="37">
        <v>10547.019999999999</v>
      </c>
      <c r="D56" s="37">
        <v>1</v>
      </c>
      <c r="E56" s="37">
        <v>120</v>
      </c>
      <c r="F56" s="37">
        <v>1</v>
      </c>
      <c r="G56" s="37">
        <v>110.9</v>
      </c>
      <c r="H56" s="38">
        <v>106</v>
      </c>
      <c r="I56" s="38">
        <v>10777.919999999998</v>
      </c>
    </row>
    <row r="57" spans="1:9" x14ac:dyDescent="0.25">
      <c r="A57" s="36" t="s">
        <v>11</v>
      </c>
      <c r="B57" s="37">
        <v>20</v>
      </c>
      <c r="C57" s="37">
        <v>455.08000000000004</v>
      </c>
      <c r="D57" s="37">
        <v>0</v>
      </c>
      <c r="E57" s="37">
        <v>0</v>
      </c>
      <c r="F57" s="37">
        <v>0</v>
      </c>
      <c r="G57" s="37">
        <v>0</v>
      </c>
      <c r="H57" s="38">
        <v>20</v>
      </c>
      <c r="I57" s="38">
        <v>455.08000000000004</v>
      </c>
    </row>
    <row r="58" spans="1:9" x14ac:dyDescent="0.25">
      <c r="A58" s="36" t="s">
        <v>12</v>
      </c>
      <c r="B58" s="37">
        <v>27</v>
      </c>
      <c r="C58" s="37">
        <v>3160.6900000000005</v>
      </c>
      <c r="D58" s="37">
        <v>1</v>
      </c>
      <c r="E58" s="37">
        <v>180</v>
      </c>
      <c r="F58" s="37">
        <v>0</v>
      </c>
      <c r="G58" s="37">
        <v>0</v>
      </c>
      <c r="H58" s="38">
        <v>28</v>
      </c>
      <c r="I58" s="38">
        <v>3340.6900000000005</v>
      </c>
    </row>
    <row r="59" spans="1:9" x14ac:dyDescent="0.25">
      <c r="A59" s="36" t="s">
        <v>13</v>
      </c>
      <c r="B59" s="37">
        <v>27</v>
      </c>
      <c r="C59" s="37">
        <v>2864.0800000000004</v>
      </c>
      <c r="D59" s="37">
        <v>2</v>
      </c>
      <c r="E59" s="37">
        <v>145</v>
      </c>
      <c r="F59" s="37">
        <v>0</v>
      </c>
      <c r="G59" s="37">
        <v>0</v>
      </c>
      <c r="H59" s="38">
        <v>29</v>
      </c>
      <c r="I59" s="38">
        <v>3009.0800000000004</v>
      </c>
    </row>
    <row r="60" spans="1:9" x14ac:dyDescent="0.25">
      <c r="A60" s="36" t="s">
        <v>14</v>
      </c>
      <c r="B60" s="37">
        <v>3</v>
      </c>
      <c r="C60" s="37">
        <v>84.539999999999992</v>
      </c>
      <c r="D60" s="37">
        <v>0</v>
      </c>
      <c r="E60" s="37">
        <v>0</v>
      </c>
      <c r="F60" s="37">
        <v>0</v>
      </c>
      <c r="G60" s="37">
        <v>0</v>
      </c>
      <c r="H60" s="38">
        <v>3</v>
      </c>
      <c r="I60" s="38">
        <v>84.539999999999992</v>
      </c>
    </row>
    <row r="61" spans="1:9" x14ac:dyDescent="0.25">
      <c r="A61" s="36" t="s">
        <v>16</v>
      </c>
      <c r="B61" s="37">
        <v>5</v>
      </c>
      <c r="C61" s="37">
        <v>378</v>
      </c>
      <c r="D61" s="37">
        <v>0</v>
      </c>
      <c r="E61" s="37">
        <v>0</v>
      </c>
      <c r="F61" s="37">
        <v>0</v>
      </c>
      <c r="G61" s="37">
        <v>0</v>
      </c>
      <c r="H61" s="38">
        <v>5</v>
      </c>
      <c r="I61" s="38">
        <v>378</v>
      </c>
    </row>
    <row r="62" spans="1:9" x14ac:dyDescent="0.25">
      <c r="A62" s="36" t="s">
        <v>17</v>
      </c>
      <c r="B62" s="37">
        <v>8</v>
      </c>
      <c r="C62" s="37">
        <v>434.12</v>
      </c>
      <c r="D62" s="37">
        <v>0</v>
      </c>
      <c r="E62" s="37">
        <v>0</v>
      </c>
      <c r="F62" s="37">
        <v>0</v>
      </c>
      <c r="G62" s="37">
        <v>0</v>
      </c>
      <c r="H62" s="38">
        <v>8</v>
      </c>
      <c r="I62" s="38">
        <v>434.12</v>
      </c>
    </row>
    <row r="63" spans="1:9" x14ac:dyDescent="0.25">
      <c r="A63" s="36" t="s">
        <v>18</v>
      </c>
      <c r="B63" s="37">
        <v>5</v>
      </c>
      <c r="C63" s="37">
        <v>326</v>
      </c>
      <c r="D63" s="37">
        <v>0</v>
      </c>
      <c r="E63" s="37">
        <v>0</v>
      </c>
      <c r="F63" s="37">
        <v>0</v>
      </c>
      <c r="G63" s="37">
        <v>0</v>
      </c>
      <c r="H63" s="38">
        <v>5</v>
      </c>
      <c r="I63" s="38">
        <v>326</v>
      </c>
    </row>
    <row r="64" spans="1:9" x14ac:dyDescent="0.25">
      <c r="A64" s="36" t="s">
        <v>19</v>
      </c>
      <c r="B64" s="37">
        <v>31</v>
      </c>
      <c r="C64" s="37">
        <v>2115.6600000000003</v>
      </c>
      <c r="D64" s="37">
        <v>0</v>
      </c>
      <c r="E64" s="37">
        <v>0</v>
      </c>
      <c r="F64" s="37">
        <v>0</v>
      </c>
      <c r="G64" s="37">
        <v>0</v>
      </c>
      <c r="H64" s="38">
        <v>31</v>
      </c>
      <c r="I64" s="38">
        <v>2115.6600000000003</v>
      </c>
    </row>
    <row r="65" spans="1:9" x14ac:dyDescent="0.25">
      <c r="A65" s="36" t="s">
        <v>20</v>
      </c>
      <c r="B65" s="37">
        <v>77</v>
      </c>
      <c r="C65" s="37">
        <v>5269.9600000000009</v>
      </c>
      <c r="D65" s="37">
        <v>0</v>
      </c>
      <c r="E65" s="37">
        <v>0</v>
      </c>
      <c r="F65" s="37">
        <v>0</v>
      </c>
      <c r="G65" s="37">
        <v>0</v>
      </c>
      <c r="H65" s="38">
        <v>77</v>
      </c>
      <c r="I65" s="38">
        <v>5269.9600000000009</v>
      </c>
    </row>
    <row r="66" spans="1:9" x14ac:dyDescent="0.25">
      <c r="A66" s="36" t="s">
        <v>21</v>
      </c>
      <c r="B66" s="37">
        <v>50</v>
      </c>
      <c r="C66" s="37">
        <v>1229.2</v>
      </c>
      <c r="D66" s="37">
        <v>0</v>
      </c>
      <c r="E66" s="37">
        <v>0</v>
      </c>
      <c r="F66" s="37">
        <v>0</v>
      </c>
      <c r="G66" s="37">
        <v>0</v>
      </c>
      <c r="H66" s="38">
        <v>50</v>
      </c>
      <c r="I66" s="38">
        <v>1229.2</v>
      </c>
    </row>
    <row r="67" spans="1:9" x14ac:dyDescent="0.25">
      <c r="A67" s="36" t="s">
        <v>22</v>
      </c>
      <c r="B67" s="37">
        <v>71</v>
      </c>
      <c r="C67" s="37">
        <v>2162.0400000000009</v>
      </c>
      <c r="D67" s="37">
        <v>0</v>
      </c>
      <c r="E67" s="37">
        <v>0</v>
      </c>
      <c r="F67" s="37">
        <v>0</v>
      </c>
      <c r="G67" s="37">
        <v>0</v>
      </c>
      <c r="H67" s="38">
        <v>71</v>
      </c>
      <c r="I67" s="38">
        <v>2162.0400000000009</v>
      </c>
    </row>
    <row r="68" spans="1:9" x14ac:dyDescent="0.25">
      <c r="A68" s="36" t="s">
        <v>23</v>
      </c>
      <c r="B68" s="37">
        <v>140</v>
      </c>
      <c r="C68" s="37">
        <v>456.70999999999987</v>
      </c>
      <c r="D68" s="37">
        <v>0</v>
      </c>
      <c r="E68" s="37">
        <v>0</v>
      </c>
      <c r="F68" s="37">
        <v>0</v>
      </c>
      <c r="G68" s="37">
        <v>0</v>
      </c>
      <c r="H68" s="38">
        <v>140</v>
      </c>
      <c r="I68" s="38">
        <v>456.70999999999987</v>
      </c>
    </row>
    <row r="69" spans="1:9" x14ac:dyDescent="0.25">
      <c r="A69" s="27" t="s">
        <v>60</v>
      </c>
      <c r="B69" s="37">
        <v>0</v>
      </c>
      <c r="C69" s="37">
        <v>0</v>
      </c>
      <c r="D69" s="37">
        <v>0</v>
      </c>
      <c r="E69" s="37">
        <v>0</v>
      </c>
      <c r="F69" s="37">
        <v>1</v>
      </c>
      <c r="G69" s="37">
        <v>535.79999999999995</v>
      </c>
      <c r="H69" s="38">
        <v>1</v>
      </c>
      <c r="I69" s="38">
        <v>535.79999999999995</v>
      </c>
    </row>
    <row r="70" spans="1:9" x14ac:dyDescent="0.25">
      <c r="A70" s="36" t="s">
        <v>25</v>
      </c>
      <c r="B70" s="37">
        <v>0</v>
      </c>
      <c r="C70" s="37">
        <v>0</v>
      </c>
      <c r="D70" s="37">
        <v>1</v>
      </c>
      <c r="E70" s="37">
        <v>65</v>
      </c>
      <c r="F70" s="37">
        <v>32</v>
      </c>
      <c r="G70" s="37">
        <v>116097.79999999999</v>
      </c>
      <c r="H70" s="38">
        <v>33</v>
      </c>
      <c r="I70" s="38">
        <v>116162.79999999999</v>
      </c>
    </row>
    <row r="71" spans="1:9" x14ac:dyDescent="0.25">
      <c r="A71" s="36" t="s">
        <v>26</v>
      </c>
      <c r="B71" s="37">
        <v>1</v>
      </c>
      <c r="C71" s="37">
        <v>2780.07</v>
      </c>
      <c r="D71" s="37">
        <v>0</v>
      </c>
      <c r="E71" s="37">
        <v>0</v>
      </c>
      <c r="F71" s="37">
        <v>2</v>
      </c>
      <c r="G71" s="37">
        <v>138.15</v>
      </c>
      <c r="H71" s="38">
        <v>3</v>
      </c>
      <c r="I71" s="38">
        <v>2918.2200000000003</v>
      </c>
    </row>
    <row r="72" spans="1:9" x14ac:dyDescent="0.25">
      <c r="A72" s="36" t="s">
        <v>27</v>
      </c>
      <c r="B72" s="37">
        <v>0</v>
      </c>
      <c r="C72" s="37">
        <v>0</v>
      </c>
      <c r="D72" s="37">
        <v>1</v>
      </c>
      <c r="E72" s="37">
        <v>620.5</v>
      </c>
      <c r="F72" s="37">
        <v>0</v>
      </c>
      <c r="G72" s="37">
        <v>0</v>
      </c>
      <c r="H72" s="38">
        <v>1</v>
      </c>
      <c r="I72" s="38">
        <v>620.5</v>
      </c>
    </row>
    <row r="73" spans="1:9" x14ac:dyDescent="0.25">
      <c r="A73" s="36" t="s">
        <v>63</v>
      </c>
      <c r="B73" s="37">
        <v>0</v>
      </c>
      <c r="C73" s="37">
        <v>0</v>
      </c>
      <c r="D73" s="37">
        <v>2</v>
      </c>
      <c r="E73" s="37">
        <v>5896.6</v>
      </c>
      <c r="F73" s="37">
        <v>0</v>
      </c>
      <c r="G73" s="37">
        <v>0</v>
      </c>
      <c r="H73" s="38">
        <v>2</v>
      </c>
      <c r="I73" s="38">
        <v>5896.6</v>
      </c>
    </row>
    <row r="74" spans="1:9" x14ac:dyDescent="0.25">
      <c r="A74" s="36" t="s">
        <v>28</v>
      </c>
      <c r="B74" s="37">
        <v>34</v>
      </c>
      <c r="C74" s="37">
        <v>2145.92</v>
      </c>
      <c r="D74" s="37">
        <v>0</v>
      </c>
      <c r="E74" s="37">
        <v>0</v>
      </c>
      <c r="F74" s="37">
        <v>0</v>
      </c>
      <c r="G74" s="37">
        <v>0</v>
      </c>
      <c r="H74" s="38">
        <v>34</v>
      </c>
      <c r="I74" s="38">
        <v>2145.92</v>
      </c>
    </row>
    <row r="75" spans="1:9" x14ac:dyDescent="0.25">
      <c r="A75" s="36" t="s">
        <v>30</v>
      </c>
      <c r="B75" s="37">
        <v>47</v>
      </c>
      <c r="C75" s="37">
        <v>1021.4099999999997</v>
      </c>
      <c r="D75" s="37">
        <v>0</v>
      </c>
      <c r="E75" s="37">
        <v>0</v>
      </c>
      <c r="F75" s="37">
        <v>0</v>
      </c>
      <c r="G75" s="37">
        <v>0</v>
      </c>
      <c r="H75" s="38">
        <v>47</v>
      </c>
      <c r="I75" s="38">
        <v>1021.4099999999997</v>
      </c>
    </row>
    <row r="76" spans="1:9" x14ac:dyDescent="0.25">
      <c r="A76" s="36" t="s">
        <v>31</v>
      </c>
      <c r="B76" s="37">
        <v>188</v>
      </c>
      <c r="C76" s="37">
        <v>8768.360000000006</v>
      </c>
      <c r="D76" s="37">
        <v>0</v>
      </c>
      <c r="E76" s="37">
        <v>0</v>
      </c>
      <c r="F76" s="37">
        <v>0</v>
      </c>
      <c r="G76" s="37">
        <v>0</v>
      </c>
      <c r="H76" s="38">
        <v>188</v>
      </c>
      <c r="I76" s="38">
        <v>8768.360000000006</v>
      </c>
    </row>
    <row r="77" spans="1:9" x14ac:dyDescent="0.25">
      <c r="A77" s="36" t="s">
        <v>52</v>
      </c>
      <c r="B77" s="37">
        <v>1</v>
      </c>
      <c r="C77" s="37">
        <v>50</v>
      </c>
      <c r="D77" s="37">
        <v>0</v>
      </c>
      <c r="E77" s="37">
        <v>0</v>
      </c>
      <c r="F77" s="37">
        <v>0</v>
      </c>
      <c r="G77" s="37">
        <v>0</v>
      </c>
      <c r="H77" s="38">
        <v>1</v>
      </c>
      <c r="I77" s="38">
        <v>50</v>
      </c>
    </row>
    <row r="78" spans="1:9" x14ac:dyDescent="0.25">
      <c r="A78" s="36" t="s">
        <v>34</v>
      </c>
      <c r="B78" s="37">
        <v>9</v>
      </c>
      <c r="C78" s="37">
        <v>129.81</v>
      </c>
      <c r="D78" s="37">
        <v>0</v>
      </c>
      <c r="E78" s="37">
        <v>0</v>
      </c>
      <c r="F78" s="37">
        <v>0</v>
      </c>
      <c r="G78" s="37">
        <v>0</v>
      </c>
      <c r="H78" s="38">
        <v>9</v>
      </c>
      <c r="I78" s="38">
        <v>129.81</v>
      </c>
    </row>
    <row r="79" spans="1:9" x14ac:dyDescent="0.25">
      <c r="A79" s="36" t="s">
        <v>35</v>
      </c>
      <c r="B79" s="37">
        <v>3</v>
      </c>
      <c r="C79" s="37">
        <v>60.2</v>
      </c>
      <c r="D79" s="37">
        <v>0</v>
      </c>
      <c r="E79" s="37">
        <v>0</v>
      </c>
      <c r="F79" s="37">
        <v>0</v>
      </c>
      <c r="G79" s="37">
        <v>0</v>
      </c>
      <c r="H79" s="38">
        <v>3</v>
      </c>
      <c r="I79" s="38">
        <v>60.2</v>
      </c>
    </row>
    <row r="80" spans="1:9" x14ac:dyDescent="0.25">
      <c r="A80" s="36" t="s">
        <v>36</v>
      </c>
      <c r="B80" s="37">
        <v>19</v>
      </c>
      <c r="C80" s="37">
        <v>330701.31</v>
      </c>
      <c r="D80" s="37">
        <v>10</v>
      </c>
      <c r="E80" s="37">
        <v>122568.06</v>
      </c>
      <c r="F80" s="37">
        <v>0</v>
      </c>
      <c r="G80" s="37">
        <v>0</v>
      </c>
      <c r="H80" s="38">
        <v>29</v>
      </c>
      <c r="I80" s="38">
        <v>453269.37</v>
      </c>
    </row>
    <row r="81" spans="1:9" x14ac:dyDescent="0.25">
      <c r="A81" s="27" t="s">
        <v>37</v>
      </c>
      <c r="B81" s="37">
        <v>1</v>
      </c>
      <c r="C81" s="37">
        <v>29930.75</v>
      </c>
      <c r="D81" s="37">
        <v>1</v>
      </c>
      <c r="E81" s="37">
        <v>14920.73</v>
      </c>
      <c r="F81" s="37">
        <v>0</v>
      </c>
      <c r="G81" s="37">
        <v>0</v>
      </c>
      <c r="H81" s="38">
        <v>2</v>
      </c>
      <c r="I81" s="38">
        <v>44851.479999999996</v>
      </c>
    </row>
    <row r="82" spans="1:9" x14ac:dyDescent="0.25">
      <c r="A82" s="36" t="s">
        <v>38</v>
      </c>
      <c r="B82" s="37">
        <v>104</v>
      </c>
      <c r="C82" s="37">
        <v>562.29</v>
      </c>
      <c r="D82" s="37">
        <v>0</v>
      </c>
      <c r="E82" s="37">
        <v>0</v>
      </c>
      <c r="F82" s="37">
        <v>0</v>
      </c>
      <c r="G82" s="37">
        <v>0</v>
      </c>
      <c r="H82" s="38">
        <v>104</v>
      </c>
      <c r="I82" s="38">
        <v>562.29</v>
      </c>
    </row>
    <row r="83" spans="1:9" x14ac:dyDescent="0.25">
      <c r="A83" s="36" t="s">
        <v>39</v>
      </c>
      <c r="B83" s="37">
        <v>32</v>
      </c>
      <c r="C83" s="37">
        <v>567.57999999999993</v>
      </c>
      <c r="D83" s="37">
        <v>0</v>
      </c>
      <c r="E83" s="37">
        <v>0</v>
      </c>
      <c r="F83" s="37">
        <v>0</v>
      </c>
      <c r="G83" s="37">
        <v>0</v>
      </c>
      <c r="H83" s="38">
        <v>32</v>
      </c>
      <c r="I83" s="38">
        <v>567.57999999999993</v>
      </c>
    </row>
    <row r="84" spans="1:9" x14ac:dyDescent="0.25">
      <c r="A84" s="36" t="s">
        <v>41</v>
      </c>
      <c r="B84" s="37">
        <v>9</v>
      </c>
      <c r="C84" s="37">
        <v>555.04999999999995</v>
      </c>
      <c r="D84" s="37">
        <v>0</v>
      </c>
      <c r="E84" s="37">
        <v>0</v>
      </c>
      <c r="F84" s="37">
        <v>0</v>
      </c>
      <c r="G84" s="37">
        <v>0</v>
      </c>
      <c r="H84" s="38">
        <v>9</v>
      </c>
      <c r="I84" s="38">
        <v>555.04999999999995</v>
      </c>
    </row>
    <row r="85" spans="1:9" x14ac:dyDescent="0.25">
      <c r="A85" s="36" t="s">
        <v>42</v>
      </c>
      <c r="B85" s="37">
        <v>155</v>
      </c>
      <c r="C85" s="37">
        <v>12199.02</v>
      </c>
      <c r="D85" s="37">
        <v>0</v>
      </c>
      <c r="E85" s="37">
        <v>0</v>
      </c>
      <c r="F85" s="37">
        <v>0</v>
      </c>
      <c r="G85" s="37">
        <v>0</v>
      </c>
      <c r="H85" s="38">
        <v>155</v>
      </c>
      <c r="I85" s="38">
        <v>12199.02</v>
      </c>
    </row>
    <row r="86" spans="1:9" x14ac:dyDescent="0.25">
      <c r="A86" s="36" t="s">
        <v>43</v>
      </c>
      <c r="B86" s="37">
        <v>74</v>
      </c>
      <c r="C86" s="37">
        <v>5036.28</v>
      </c>
      <c r="D86" s="37">
        <v>0</v>
      </c>
      <c r="E86" s="37">
        <v>0</v>
      </c>
      <c r="F86" s="37">
        <v>0</v>
      </c>
      <c r="G86" s="37">
        <v>0</v>
      </c>
      <c r="H86" s="38">
        <v>74</v>
      </c>
      <c r="I86" s="38">
        <v>5036.28</v>
      </c>
    </row>
    <row r="87" spans="1:9" x14ac:dyDescent="0.25">
      <c r="A87" s="36" t="s">
        <v>44</v>
      </c>
      <c r="B87" s="37">
        <v>248</v>
      </c>
      <c r="C87" s="37">
        <v>16865.599999999999</v>
      </c>
      <c r="D87" s="37">
        <v>0</v>
      </c>
      <c r="E87" s="37">
        <v>0</v>
      </c>
      <c r="F87" s="37">
        <v>0</v>
      </c>
      <c r="G87" s="37">
        <v>0</v>
      </c>
      <c r="H87" s="38">
        <v>248</v>
      </c>
      <c r="I87" s="38">
        <v>16865.599999999999</v>
      </c>
    </row>
    <row r="88" spans="1:9" x14ac:dyDescent="0.25">
      <c r="A88" s="36" t="s">
        <v>45</v>
      </c>
      <c r="B88" s="37">
        <v>327</v>
      </c>
      <c r="C88" s="37">
        <v>15358.649999999996</v>
      </c>
      <c r="D88" s="37">
        <v>0</v>
      </c>
      <c r="E88" s="37">
        <v>0</v>
      </c>
      <c r="F88" s="37">
        <v>0</v>
      </c>
      <c r="G88" s="37">
        <v>0</v>
      </c>
      <c r="H88" s="38">
        <v>327</v>
      </c>
      <c r="I88" s="38">
        <v>15358.649999999996</v>
      </c>
    </row>
    <row r="89" spans="1:9" x14ac:dyDescent="0.25">
      <c r="A89" s="36" t="s">
        <v>46</v>
      </c>
      <c r="B89" s="37">
        <v>137</v>
      </c>
      <c r="C89" s="37">
        <v>9661.49</v>
      </c>
      <c r="D89" s="37">
        <v>0</v>
      </c>
      <c r="E89" s="37">
        <v>0</v>
      </c>
      <c r="F89" s="37">
        <v>0</v>
      </c>
      <c r="G89" s="37">
        <v>0</v>
      </c>
      <c r="H89" s="38">
        <v>137</v>
      </c>
      <c r="I89" s="38">
        <v>9661.49</v>
      </c>
    </row>
    <row r="90" spans="1:9" x14ac:dyDescent="0.25">
      <c r="A90" s="34" t="s">
        <v>47</v>
      </c>
      <c r="B90" s="39">
        <v>2662</v>
      </c>
      <c r="C90" s="39">
        <v>562043.76000000013</v>
      </c>
      <c r="D90" s="39">
        <v>20</v>
      </c>
      <c r="E90" s="39">
        <v>144595.64000000001</v>
      </c>
      <c r="F90" s="39">
        <v>106</v>
      </c>
      <c r="G90" s="39">
        <v>119526.05999999998</v>
      </c>
      <c r="H90" s="39">
        <v>2788</v>
      </c>
      <c r="I90" s="39">
        <v>826165.46000000008</v>
      </c>
    </row>
    <row r="91" spans="1:9" x14ac:dyDescent="0.25">
      <c r="A91" s="40" t="s">
        <v>48</v>
      </c>
      <c r="B91" s="41"/>
      <c r="C91" s="41"/>
      <c r="D91" s="41"/>
      <c r="E91" s="41"/>
      <c r="F91" s="41"/>
      <c r="G91" s="41"/>
      <c r="H91" s="42"/>
      <c r="I91" s="39">
        <v>49650.14684942193</v>
      </c>
    </row>
    <row r="92" spans="1:9" x14ac:dyDescent="0.25">
      <c r="A92" s="40" t="s">
        <v>78</v>
      </c>
      <c r="B92" s="43"/>
      <c r="C92" s="43"/>
      <c r="D92" s="43"/>
      <c r="E92" s="43"/>
      <c r="F92" s="43"/>
      <c r="G92" s="43"/>
      <c r="H92" s="44"/>
      <c r="I92" s="45">
        <v>16.639738498771813</v>
      </c>
    </row>
    <row r="94" spans="1:9" x14ac:dyDescent="0.25">
      <c r="A94" s="27"/>
      <c r="B94" s="27"/>
      <c r="C94" s="27"/>
      <c r="D94" s="27"/>
      <c r="E94" s="27"/>
      <c r="F94" s="27"/>
      <c r="G94" s="27"/>
      <c r="H94" s="27"/>
      <c r="I94" s="46"/>
    </row>
    <row r="95" spans="1:9" ht="15.6" x14ac:dyDescent="0.3">
      <c r="A95" s="25" t="s">
        <v>88</v>
      </c>
      <c r="B95" s="26"/>
      <c r="C95" s="26"/>
      <c r="D95" s="26"/>
      <c r="E95" s="26"/>
      <c r="F95" s="26"/>
      <c r="G95" s="26"/>
      <c r="H95" s="26"/>
      <c r="I95" s="26"/>
    </row>
    <row r="96" spans="1:9" x14ac:dyDescent="0.25">
      <c r="A96" s="26" t="s">
        <v>1</v>
      </c>
      <c r="B96" s="29"/>
      <c r="C96" s="29"/>
      <c r="D96" s="29"/>
      <c r="E96" s="29"/>
      <c r="F96" s="29"/>
      <c r="G96" s="29"/>
      <c r="H96" s="29"/>
      <c r="I96" s="26"/>
    </row>
    <row r="97" spans="1:9" x14ac:dyDescent="0.25">
      <c r="A97" s="30"/>
      <c r="B97" s="31" t="s">
        <v>2</v>
      </c>
      <c r="C97" s="32"/>
      <c r="D97" s="33" t="s">
        <v>3</v>
      </c>
      <c r="E97" s="33"/>
      <c r="F97" s="33" t="s">
        <v>4</v>
      </c>
      <c r="G97" s="33"/>
      <c r="H97" s="33" t="s">
        <v>5</v>
      </c>
      <c r="I97" s="33"/>
    </row>
    <row r="98" spans="1:9" x14ac:dyDescent="0.25">
      <c r="A98" s="34" t="s">
        <v>6</v>
      </c>
      <c r="B98" s="35" t="s">
        <v>7</v>
      </c>
      <c r="C98" s="35" t="s">
        <v>8</v>
      </c>
      <c r="D98" s="35" t="s">
        <v>7</v>
      </c>
      <c r="E98" s="35" t="s">
        <v>8</v>
      </c>
      <c r="F98" s="35" t="s">
        <v>7</v>
      </c>
      <c r="G98" s="35" t="s">
        <v>8</v>
      </c>
      <c r="H98" s="35" t="s">
        <v>7</v>
      </c>
      <c r="I98" s="35" t="s">
        <v>8</v>
      </c>
    </row>
    <row r="99" spans="1:9" x14ac:dyDescent="0.25">
      <c r="A99" s="36" t="s">
        <v>9</v>
      </c>
      <c r="B99" s="47">
        <v>1983</v>
      </c>
      <c r="C99" s="47">
        <v>278682.18999999994</v>
      </c>
      <c r="D99" s="47">
        <v>15</v>
      </c>
      <c r="E99" s="47">
        <v>3840.29</v>
      </c>
      <c r="F99" s="47">
        <v>299</v>
      </c>
      <c r="G99" s="47">
        <v>11344.889999999978</v>
      </c>
      <c r="H99" s="38">
        <v>2297</v>
      </c>
      <c r="I99" s="38">
        <v>293867.36999999988</v>
      </c>
    </row>
    <row r="100" spans="1:9" x14ac:dyDescent="0.25">
      <c r="A100" s="36" t="s">
        <v>10</v>
      </c>
      <c r="B100" s="47">
        <v>114</v>
      </c>
      <c r="C100" s="47">
        <v>11653.88</v>
      </c>
      <c r="D100" s="47">
        <v>2</v>
      </c>
      <c r="E100" s="47">
        <v>220</v>
      </c>
      <c r="F100" s="47">
        <v>2</v>
      </c>
      <c r="G100" s="47">
        <v>291.89999999999998</v>
      </c>
      <c r="H100" s="38">
        <v>118</v>
      </c>
      <c r="I100" s="38">
        <v>12165.779999999999</v>
      </c>
    </row>
    <row r="101" spans="1:9" x14ac:dyDescent="0.25">
      <c r="A101" s="36" t="s">
        <v>11</v>
      </c>
      <c r="B101" s="47">
        <v>22</v>
      </c>
      <c r="C101" s="47">
        <v>491.48000000000013</v>
      </c>
      <c r="D101" s="47">
        <v>0</v>
      </c>
      <c r="E101" s="47">
        <v>0</v>
      </c>
      <c r="F101" s="47">
        <v>0</v>
      </c>
      <c r="G101" s="47">
        <v>0</v>
      </c>
      <c r="H101" s="38">
        <v>22</v>
      </c>
      <c r="I101" s="38">
        <v>491.48000000000013</v>
      </c>
    </row>
    <row r="102" spans="1:9" x14ac:dyDescent="0.25">
      <c r="A102" s="36" t="s">
        <v>12</v>
      </c>
      <c r="B102" s="47">
        <v>29</v>
      </c>
      <c r="C102" s="47">
        <v>3328.4300000000007</v>
      </c>
      <c r="D102" s="47">
        <v>2</v>
      </c>
      <c r="E102" s="47">
        <v>300</v>
      </c>
      <c r="F102" s="47">
        <v>0</v>
      </c>
      <c r="G102" s="47">
        <v>0</v>
      </c>
      <c r="H102" s="38">
        <v>31</v>
      </c>
      <c r="I102" s="38">
        <v>3628.4300000000007</v>
      </c>
    </row>
    <row r="103" spans="1:9" x14ac:dyDescent="0.25">
      <c r="A103" s="36" t="s">
        <v>13</v>
      </c>
      <c r="B103" s="47">
        <v>142</v>
      </c>
      <c r="C103" s="47">
        <v>15350.769999999995</v>
      </c>
      <c r="D103" s="47">
        <v>5</v>
      </c>
      <c r="E103" s="47">
        <v>412.75</v>
      </c>
      <c r="F103" s="47">
        <v>1</v>
      </c>
      <c r="G103" s="47">
        <v>39</v>
      </c>
      <c r="H103" s="38">
        <v>148</v>
      </c>
      <c r="I103" s="38">
        <v>15802.519999999995</v>
      </c>
    </row>
    <row r="104" spans="1:9" x14ac:dyDescent="0.25">
      <c r="A104" s="36" t="s">
        <v>14</v>
      </c>
      <c r="B104" s="47">
        <v>94</v>
      </c>
      <c r="C104" s="47">
        <v>2879.3299999999995</v>
      </c>
      <c r="D104" s="47">
        <v>3</v>
      </c>
      <c r="E104" s="47">
        <v>291.8</v>
      </c>
      <c r="F104" s="47">
        <v>0</v>
      </c>
      <c r="G104" s="47">
        <v>0</v>
      </c>
      <c r="H104" s="38">
        <v>97</v>
      </c>
      <c r="I104" s="38">
        <v>3171.1299999999997</v>
      </c>
    </row>
    <row r="105" spans="1:9" x14ac:dyDescent="0.25">
      <c r="A105" s="27" t="s">
        <v>86</v>
      </c>
      <c r="B105" s="47">
        <v>1</v>
      </c>
      <c r="C105" s="47">
        <v>5766</v>
      </c>
      <c r="D105" s="47">
        <v>0</v>
      </c>
      <c r="E105" s="47">
        <v>0</v>
      </c>
      <c r="F105" s="47">
        <v>0</v>
      </c>
      <c r="G105" s="47">
        <v>0</v>
      </c>
      <c r="H105" s="38">
        <v>1</v>
      </c>
      <c r="I105" s="38">
        <v>5766</v>
      </c>
    </row>
    <row r="106" spans="1:9" x14ac:dyDescent="0.25">
      <c r="A106" s="36" t="s">
        <v>15</v>
      </c>
      <c r="B106" s="47">
        <v>7</v>
      </c>
      <c r="C106" s="47">
        <v>23489.41</v>
      </c>
      <c r="D106" s="47">
        <v>0</v>
      </c>
      <c r="E106" s="47">
        <v>0</v>
      </c>
      <c r="F106" s="47">
        <v>0</v>
      </c>
      <c r="G106" s="47">
        <v>0</v>
      </c>
      <c r="H106" s="38">
        <v>7</v>
      </c>
      <c r="I106" s="38">
        <v>23489.41</v>
      </c>
    </row>
    <row r="107" spans="1:9" x14ac:dyDescent="0.25">
      <c r="A107" s="36" t="s">
        <v>16</v>
      </c>
      <c r="B107" s="47">
        <v>450</v>
      </c>
      <c r="C107" s="47">
        <v>40113.300000000017</v>
      </c>
      <c r="D107" s="47">
        <v>0</v>
      </c>
      <c r="E107" s="47">
        <v>0</v>
      </c>
      <c r="F107" s="47">
        <v>0</v>
      </c>
      <c r="G107" s="47">
        <v>0</v>
      </c>
      <c r="H107" s="38">
        <v>450</v>
      </c>
      <c r="I107" s="38">
        <v>40113.300000000017</v>
      </c>
    </row>
    <row r="108" spans="1:9" x14ac:dyDescent="0.25">
      <c r="A108" s="36" t="s">
        <v>17</v>
      </c>
      <c r="B108" s="47">
        <v>491</v>
      </c>
      <c r="C108" s="47">
        <v>27013.770000000008</v>
      </c>
      <c r="D108" s="47">
        <v>0</v>
      </c>
      <c r="E108" s="47">
        <v>0</v>
      </c>
      <c r="F108" s="47">
        <v>0</v>
      </c>
      <c r="G108" s="47">
        <v>0</v>
      </c>
      <c r="H108" s="38">
        <v>491</v>
      </c>
      <c r="I108" s="38">
        <v>27013.770000000008</v>
      </c>
    </row>
    <row r="109" spans="1:9" x14ac:dyDescent="0.25">
      <c r="A109" s="36" t="s">
        <v>18</v>
      </c>
      <c r="B109" s="47">
        <v>192</v>
      </c>
      <c r="C109" s="47">
        <v>14664.759999999997</v>
      </c>
      <c r="D109" s="47">
        <v>1</v>
      </c>
      <c r="E109" s="47">
        <v>642.51</v>
      </c>
      <c r="F109" s="47">
        <v>0</v>
      </c>
      <c r="G109" s="47">
        <v>0</v>
      </c>
      <c r="H109" s="38">
        <v>193</v>
      </c>
      <c r="I109" s="38">
        <v>15307.269999999997</v>
      </c>
    </row>
    <row r="110" spans="1:9" x14ac:dyDescent="0.25">
      <c r="A110" s="36" t="s">
        <v>19</v>
      </c>
      <c r="B110" s="47">
        <v>92</v>
      </c>
      <c r="C110" s="47">
        <v>7828.4500000000007</v>
      </c>
      <c r="D110" s="47">
        <v>0</v>
      </c>
      <c r="E110" s="47">
        <v>0</v>
      </c>
      <c r="F110" s="47">
        <v>0</v>
      </c>
      <c r="G110" s="47">
        <v>0</v>
      </c>
      <c r="H110" s="38">
        <v>92</v>
      </c>
      <c r="I110" s="38">
        <v>7828.4500000000007</v>
      </c>
    </row>
    <row r="111" spans="1:9" x14ac:dyDescent="0.25">
      <c r="A111" s="36" t="s">
        <v>20</v>
      </c>
      <c r="B111" s="47">
        <v>220</v>
      </c>
      <c r="C111" s="47">
        <v>12963.109999999995</v>
      </c>
      <c r="D111" s="47">
        <v>0</v>
      </c>
      <c r="E111" s="47">
        <v>0</v>
      </c>
      <c r="F111" s="47">
        <v>0</v>
      </c>
      <c r="G111" s="47">
        <v>0</v>
      </c>
      <c r="H111" s="38">
        <v>220</v>
      </c>
      <c r="I111" s="38">
        <v>12963.109999999995</v>
      </c>
    </row>
    <row r="112" spans="1:9" x14ac:dyDescent="0.25">
      <c r="A112" s="36" t="s">
        <v>21</v>
      </c>
      <c r="B112" s="47">
        <v>356</v>
      </c>
      <c r="C112" s="47">
        <v>10047.419999999991</v>
      </c>
      <c r="D112" s="47">
        <v>0</v>
      </c>
      <c r="E112" s="47">
        <v>0</v>
      </c>
      <c r="F112" s="47">
        <v>0</v>
      </c>
      <c r="G112" s="47">
        <v>0</v>
      </c>
      <c r="H112" s="38">
        <v>356</v>
      </c>
      <c r="I112" s="38">
        <v>10047.419999999991</v>
      </c>
    </row>
    <row r="113" spans="1:9" x14ac:dyDescent="0.25">
      <c r="A113" s="36" t="s">
        <v>22</v>
      </c>
      <c r="B113" s="47">
        <v>479</v>
      </c>
      <c r="C113" s="47">
        <v>15599.429999999997</v>
      </c>
      <c r="D113" s="47">
        <v>0</v>
      </c>
      <c r="E113" s="47">
        <v>0</v>
      </c>
      <c r="F113" s="47">
        <v>0</v>
      </c>
      <c r="G113" s="47">
        <v>0</v>
      </c>
      <c r="H113" s="38">
        <v>479</v>
      </c>
      <c r="I113" s="38">
        <v>15599.429999999997</v>
      </c>
    </row>
    <row r="114" spans="1:9" x14ac:dyDescent="0.25">
      <c r="A114" s="36" t="s">
        <v>23</v>
      </c>
      <c r="B114" s="47">
        <v>1195</v>
      </c>
      <c r="C114" s="47">
        <v>4598.5799999999963</v>
      </c>
      <c r="D114" s="47">
        <v>0</v>
      </c>
      <c r="E114" s="47">
        <v>0</v>
      </c>
      <c r="F114" s="47">
        <v>0</v>
      </c>
      <c r="G114" s="47">
        <v>0</v>
      </c>
      <c r="H114" s="38">
        <v>1195</v>
      </c>
      <c r="I114" s="38">
        <v>4598.5799999999963</v>
      </c>
    </row>
    <row r="115" spans="1:9" x14ac:dyDescent="0.25">
      <c r="A115" s="36" t="s">
        <v>60</v>
      </c>
      <c r="B115" s="47">
        <v>0</v>
      </c>
      <c r="C115" s="47">
        <v>0</v>
      </c>
      <c r="D115" s="47">
        <v>0</v>
      </c>
      <c r="E115" s="47">
        <v>0</v>
      </c>
      <c r="F115" s="47">
        <v>2</v>
      </c>
      <c r="G115" s="47">
        <v>2009.8</v>
      </c>
      <c r="H115" s="38">
        <v>2</v>
      </c>
      <c r="I115" s="38">
        <v>2009.8</v>
      </c>
    </row>
    <row r="116" spans="1:9" x14ac:dyDescent="0.25">
      <c r="A116" s="36" t="s">
        <v>25</v>
      </c>
      <c r="B116" s="47">
        <v>2</v>
      </c>
      <c r="C116" s="47">
        <v>3967</v>
      </c>
      <c r="D116" s="47">
        <v>10</v>
      </c>
      <c r="E116" s="47">
        <v>14074.650000000001</v>
      </c>
      <c r="F116" s="47">
        <v>462</v>
      </c>
      <c r="G116" s="47">
        <v>938874.93</v>
      </c>
      <c r="H116" s="38">
        <v>474</v>
      </c>
      <c r="I116" s="38">
        <v>956916.58000000007</v>
      </c>
    </row>
    <row r="117" spans="1:9" x14ac:dyDescent="0.25">
      <c r="A117" s="36" t="s">
        <v>26</v>
      </c>
      <c r="B117" s="47">
        <v>3</v>
      </c>
      <c r="C117" s="47">
        <v>4231.51</v>
      </c>
      <c r="D117" s="47">
        <v>21</v>
      </c>
      <c r="E117" s="47">
        <v>12577.8</v>
      </c>
      <c r="F117" s="47">
        <v>6</v>
      </c>
      <c r="G117" s="47">
        <v>292.8</v>
      </c>
      <c r="H117" s="38">
        <v>30</v>
      </c>
      <c r="I117" s="38">
        <v>17102.109999999997</v>
      </c>
    </row>
    <row r="118" spans="1:9" x14ac:dyDescent="0.25">
      <c r="A118" s="36" t="s">
        <v>27</v>
      </c>
      <c r="B118" s="47">
        <v>0</v>
      </c>
      <c r="C118" s="47">
        <v>0</v>
      </c>
      <c r="D118" s="47">
        <v>8</v>
      </c>
      <c r="E118" s="47">
        <v>11871.1</v>
      </c>
      <c r="F118" s="47">
        <v>0</v>
      </c>
      <c r="G118" s="47">
        <v>0</v>
      </c>
      <c r="H118" s="38">
        <v>8</v>
      </c>
      <c r="I118" s="38">
        <v>11871.1</v>
      </c>
    </row>
    <row r="119" spans="1:9" x14ac:dyDescent="0.25">
      <c r="A119" s="36" t="s">
        <v>63</v>
      </c>
      <c r="B119" s="47">
        <v>0</v>
      </c>
      <c r="C119" s="47">
        <v>0</v>
      </c>
      <c r="D119" s="47">
        <v>3</v>
      </c>
      <c r="E119" s="47">
        <v>8132.1</v>
      </c>
      <c r="F119" s="47">
        <v>0</v>
      </c>
      <c r="G119" s="47">
        <v>0</v>
      </c>
      <c r="H119" s="38">
        <v>3</v>
      </c>
      <c r="I119" s="38">
        <v>8132.1</v>
      </c>
    </row>
    <row r="120" spans="1:9" x14ac:dyDescent="0.25">
      <c r="A120" s="36" t="s">
        <v>28</v>
      </c>
      <c r="B120" s="47">
        <v>56</v>
      </c>
      <c r="C120" s="47">
        <v>3489.27</v>
      </c>
      <c r="D120" s="47">
        <v>0</v>
      </c>
      <c r="E120" s="47">
        <v>0</v>
      </c>
      <c r="F120" s="47">
        <v>0</v>
      </c>
      <c r="G120" s="47">
        <v>0</v>
      </c>
      <c r="H120" s="38">
        <v>56</v>
      </c>
      <c r="I120" s="38">
        <v>3489.27</v>
      </c>
    </row>
    <row r="121" spans="1:9" x14ac:dyDescent="0.25">
      <c r="A121" s="36" t="s">
        <v>29</v>
      </c>
      <c r="B121" s="47">
        <v>95</v>
      </c>
      <c r="C121" s="47">
        <v>10922.830000000004</v>
      </c>
      <c r="D121" s="47">
        <v>0</v>
      </c>
      <c r="E121" s="47">
        <v>0</v>
      </c>
      <c r="F121" s="47">
        <v>0</v>
      </c>
      <c r="G121" s="47">
        <v>0</v>
      </c>
      <c r="H121" s="38">
        <v>95</v>
      </c>
      <c r="I121" s="38">
        <v>10922.830000000004</v>
      </c>
    </row>
    <row r="122" spans="1:9" x14ac:dyDescent="0.25">
      <c r="A122" s="36" t="s">
        <v>30</v>
      </c>
      <c r="B122" s="47">
        <v>156</v>
      </c>
      <c r="C122" s="47">
        <v>3213.4999999999986</v>
      </c>
      <c r="D122" s="47">
        <v>0</v>
      </c>
      <c r="E122" s="47">
        <v>0</v>
      </c>
      <c r="F122" s="47">
        <v>0</v>
      </c>
      <c r="G122" s="47">
        <v>0</v>
      </c>
      <c r="H122" s="38">
        <v>156</v>
      </c>
      <c r="I122" s="38">
        <v>3213.4999999999986</v>
      </c>
    </row>
    <row r="123" spans="1:9" x14ac:dyDescent="0.25">
      <c r="A123" s="36" t="s">
        <v>31</v>
      </c>
      <c r="B123" s="47">
        <v>1640</v>
      </c>
      <c r="C123" s="47">
        <v>79573.949999999735</v>
      </c>
      <c r="D123" s="47">
        <v>0</v>
      </c>
      <c r="E123" s="47">
        <v>0</v>
      </c>
      <c r="F123" s="47">
        <v>0</v>
      </c>
      <c r="G123" s="47">
        <v>0</v>
      </c>
      <c r="H123" s="38">
        <v>1640</v>
      </c>
      <c r="I123" s="38">
        <v>79573.949999999735</v>
      </c>
    </row>
    <row r="124" spans="1:9" x14ac:dyDescent="0.25">
      <c r="A124" s="36" t="s">
        <v>33</v>
      </c>
      <c r="B124" s="47">
        <v>1</v>
      </c>
      <c r="C124" s="47">
        <v>14</v>
      </c>
      <c r="D124" s="47">
        <v>0</v>
      </c>
      <c r="E124" s="47">
        <v>0</v>
      </c>
      <c r="F124" s="47">
        <v>0</v>
      </c>
      <c r="G124" s="47">
        <v>0</v>
      </c>
      <c r="H124" s="38">
        <v>1</v>
      </c>
      <c r="I124" s="38">
        <v>14</v>
      </c>
    </row>
    <row r="125" spans="1:9" x14ac:dyDescent="0.25">
      <c r="A125" s="36" t="s">
        <v>52</v>
      </c>
      <c r="B125" s="47">
        <v>2</v>
      </c>
      <c r="C125" s="47">
        <v>99</v>
      </c>
      <c r="D125" s="47">
        <v>0</v>
      </c>
      <c r="E125" s="47">
        <v>0</v>
      </c>
      <c r="F125" s="47">
        <v>0</v>
      </c>
      <c r="G125" s="47">
        <v>0</v>
      </c>
      <c r="H125" s="38">
        <v>2</v>
      </c>
      <c r="I125" s="38">
        <v>99</v>
      </c>
    </row>
    <row r="126" spans="1:9" x14ac:dyDescent="0.25">
      <c r="A126" s="36" t="s">
        <v>34</v>
      </c>
      <c r="B126" s="47">
        <v>794</v>
      </c>
      <c r="C126" s="47">
        <v>12009.799999999977</v>
      </c>
      <c r="D126" s="47">
        <v>0</v>
      </c>
      <c r="E126" s="47">
        <v>0</v>
      </c>
      <c r="F126" s="47">
        <v>0</v>
      </c>
      <c r="G126" s="47">
        <v>0</v>
      </c>
      <c r="H126" s="38">
        <v>794</v>
      </c>
      <c r="I126" s="38">
        <v>12009.799999999977</v>
      </c>
    </row>
    <row r="127" spans="1:9" x14ac:dyDescent="0.25">
      <c r="A127" s="36" t="s">
        <v>35</v>
      </c>
      <c r="B127" s="47">
        <v>437</v>
      </c>
      <c r="C127" s="47">
        <v>7381.429999999993</v>
      </c>
      <c r="D127" s="47">
        <v>0</v>
      </c>
      <c r="E127" s="47">
        <v>0</v>
      </c>
      <c r="F127" s="47">
        <v>0</v>
      </c>
      <c r="G127" s="47">
        <v>0</v>
      </c>
      <c r="H127" s="38">
        <v>437</v>
      </c>
      <c r="I127" s="38">
        <v>7381.429999999993</v>
      </c>
    </row>
    <row r="128" spans="1:9" x14ac:dyDescent="0.25">
      <c r="A128" s="36" t="s">
        <v>36</v>
      </c>
      <c r="B128" s="47">
        <v>114</v>
      </c>
      <c r="C128" s="47">
        <v>1750250.1999999995</v>
      </c>
      <c r="D128" s="47">
        <v>61</v>
      </c>
      <c r="E128" s="47">
        <v>850764.72999999986</v>
      </c>
      <c r="F128" s="47">
        <v>3</v>
      </c>
      <c r="G128" s="47">
        <v>3167</v>
      </c>
      <c r="H128" s="38">
        <v>178</v>
      </c>
      <c r="I128" s="38">
        <v>2604181.9299999992</v>
      </c>
    </row>
    <row r="129" spans="1:9" x14ac:dyDescent="0.25">
      <c r="A129" s="36" t="s">
        <v>37</v>
      </c>
      <c r="B129" s="47">
        <v>14</v>
      </c>
      <c r="C129" s="47">
        <v>179496.36000000002</v>
      </c>
      <c r="D129" s="47">
        <v>3</v>
      </c>
      <c r="E129" s="47">
        <v>20179.98</v>
      </c>
      <c r="F129" s="47">
        <v>0</v>
      </c>
      <c r="G129" s="47">
        <v>0</v>
      </c>
      <c r="H129" s="38">
        <v>17</v>
      </c>
      <c r="I129" s="38">
        <v>199676.34000000003</v>
      </c>
    </row>
    <row r="130" spans="1:9" x14ac:dyDescent="0.25">
      <c r="A130" s="36" t="s">
        <v>65</v>
      </c>
      <c r="B130" s="47">
        <v>0</v>
      </c>
      <c r="C130" s="47">
        <v>0</v>
      </c>
      <c r="D130" s="47">
        <v>2</v>
      </c>
      <c r="E130" s="47">
        <v>15947.69</v>
      </c>
      <c r="F130" s="47">
        <v>0</v>
      </c>
      <c r="G130" s="47">
        <v>0</v>
      </c>
      <c r="H130" s="38">
        <v>2</v>
      </c>
      <c r="I130" s="38">
        <v>15947.69</v>
      </c>
    </row>
    <row r="131" spans="1:9" x14ac:dyDescent="0.25">
      <c r="A131" s="36" t="s">
        <v>38</v>
      </c>
      <c r="B131" s="47">
        <v>812</v>
      </c>
      <c r="C131" s="47">
        <v>4889.1799999999948</v>
      </c>
      <c r="D131" s="47">
        <v>0</v>
      </c>
      <c r="E131" s="47">
        <v>0</v>
      </c>
      <c r="F131" s="47">
        <v>0</v>
      </c>
      <c r="G131" s="47">
        <v>0</v>
      </c>
      <c r="H131" s="38">
        <v>812</v>
      </c>
      <c r="I131" s="38">
        <v>4889.1799999999948</v>
      </c>
    </row>
    <row r="132" spans="1:9" x14ac:dyDescent="0.25">
      <c r="A132" s="36" t="s">
        <v>39</v>
      </c>
      <c r="B132" s="47">
        <v>480</v>
      </c>
      <c r="C132" s="47">
        <v>7747.920000000001</v>
      </c>
      <c r="D132" s="47">
        <v>0</v>
      </c>
      <c r="E132" s="47">
        <v>0</v>
      </c>
      <c r="F132" s="47">
        <v>0</v>
      </c>
      <c r="G132" s="47">
        <v>0</v>
      </c>
      <c r="H132" s="38">
        <v>480</v>
      </c>
      <c r="I132" s="38">
        <v>7747.920000000001</v>
      </c>
    </row>
    <row r="133" spans="1:9" x14ac:dyDescent="0.25">
      <c r="A133" s="36" t="s">
        <v>40</v>
      </c>
      <c r="B133" s="47">
        <v>0</v>
      </c>
      <c r="C133" s="47">
        <v>0</v>
      </c>
      <c r="D133" s="47">
        <v>9</v>
      </c>
      <c r="E133" s="47">
        <v>674133</v>
      </c>
      <c r="F133" s="47">
        <v>0</v>
      </c>
      <c r="G133" s="47">
        <v>0</v>
      </c>
      <c r="H133" s="38">
        <v>9</v>
      </c>
      <c r="I133" s="38">
        <v>674133</v>
      </c>
    </row>
    <row r="134" spans="1:9" x14ac:dyDescent="0.25">
      <c r="A134" s="36" t="s">
        <v>41</v>
      </c>
      <c r="B134" s="47">
        <v>47</v>
      </c>
      <c r="C134" s="47">
        <v>3082.46</v>
      </c>
      <c r="D134" s="47">
        <v>0</v>
      </c>
      <c r="E134" s="47">
        <v>0</v>
      </c>
      <c r="F134" s="47">
        <v>0</v>
      </c>
      <c r="G134" s="47">
        <v>0</v>
      </c>
      <c r="H134" s="38">
        <v>47</v>
      </c>
      <c r="I134" s="38">
        <v>3082.46</v>
      </c>
    </row>
    <row r="135" spans="1:9" x14ac:dyDescent="0.25">
      <c r="A135" s="36" t="s">
        <v>42</v>
      </c>
      <c r="B135" s="47">
        <v>1128</v>
      </c>
      <c r="C135" s="47">
        <v>88881.02</v>
      </c>
      <c r="D135" s="47">
        <v>0</v>
      </c>
      <c r="E135" s="47">
        <v>0</v>
      </c>
      <c r="F135" s="47">
        <v>0</v>
      </c>
      <c r="G135" s="47">
        <v>0</v>
      </c>
      <c r="H135" s="38">
        <v>1128</v>
      </c>
      <c r="I135" s="38">
        <v>88881.02</v>
      </c>
    </row>
    <row r="136" spans="1:9" x14ac:dyDescent="0.25">
      <c r="A136" s="36" t="s">
        <v>43</v>
      </c>
      <c r="B136" s="47">
        <v>223</v>
      </c>
      <c r="C136" s="47">
        <v>16358.08</v>
      </c>
      <c r="D136" s="47">
        <v>0</v>
      </c>
      <c r="E136" s="47">
        <v>0</v>
      </c>
      <c r="F136" s="47">
        <v>0</v>
      </c>
      <c r="G136" s="47">
        <v>0</v>
      </c>
      <c r="H136" s="38">
        <v>223</v>
      </c>
      <c r="I136" s="38">
        <v>16358.08</v>
      </c>
    </row>
    <row r="137" spans="1:9" x14ac:dyDescent="0.25">
      <c r="A137" s="36" t="s">
        <v>44</v>
      </c>
      <c r="B137" s="47">
        <v>1403</v>
      </c>
      <c r="C137" s="47">
        <v>96692.209999999977</v>
      </c>
      <c r="D137" s="47">
        <v>0</v>
      </c>
      <c r="E137" s="47">
        <v>0</v>
      </c>
      <c r="F137" s="47">
        <v>0</v>
      </c>
      <c r="G137" s="47">
        <v>0</v>
      </c>
      <c r="H137" s="38">
        <v>1403</v>
      </c>
      <c r="I137" s="38">
        <v>96692.209999999977</v>
      </c>
    </row>
    <row r="138" spans="1:9" x14ac:dyDescent="0.25">
      <c r="A138" s="36" t="s">
        <v>45</v>
      </c>
      <c r="B138" s="47">
        <v>2091</v>
      </c>
      <c r="C138" s="47">
        <v>97343.599999999977</v>
      </c>
      <c r="D138" s="47">
        <v>0</v>
      </c>
      <c r="E138" s="47">
        <v>0</v>
      </c>
      <c r="F138" s="47">
        <v>0</v>
      </c>
      <c r="G138" s="47">
        <v>0</v>
      </c>
      <c r="H138" s="38">
        <v>2091</v>
      </c>
      <c r="I138" s="38">
        <v>97343.599999999977</v>
      </c>
    </row>
    <row r="139" spans="1:9" x14ac:dyDescent="0.25">
      <c r="A139" s="36" t="s">
        <v>46</v>
      </c>
      <c r="B139" s="47">
        <v>829</v>
      </c>
      <c r="C139" s="47">
        <v>58293.090000000018</v>
      </c>
      <c r="D139" s="47">
        <v>1</v>
      </c>
      <c r="E139" s="47">
        <v>70</v>
      </c>
      <c r="F139" s="47">
        <v>0</v>
      </c>
      <c r="G139" s="47">
        <v>0</v>
      </c>
      <c r="H139" s="38">
        <v>830</v>
      </c>
      <c r="I139" s="38">
        <v>58363.090000000018</v>
      </c>
    </row>
    <row r="140" spans="1:9" x14ac:dyDescent="0.25">
      <c r="A140" s="34" t="s">
        <v>47</v>
      </c>
      <c r="B140" s="39">
        <v>16194</v>
      </c>
      <c r="C140" s="39">
        <v>2902406.7199999988</v>
      </c>
      <c r="D140" s="39">
        <v>146</v>
      </c>
      <c r="E140" s="39">
        <v>1613458.4</v>
      </c>
      <c r="F140" s="39">
        <v>775</v>
      </c>
      <c r="G140" s="39">
        <v>956020.32000000007</v>
      </c>
      <c r="H140" s="39">
        <v>17115</v>
      </c>
      <c r="I140" s="39">
        <v>5471885.4399999985</v>
      </c>
    </row>
    <row r="141" spans="1:9" x14ac:dyDescent="0.25">
      <c r="A141" s="40" t="s">
        <v>48</v>
      </c>
      <c r="B141" s="41"/>
      <c r="C141" s="41"/>
      <c r="D141" s="41"/>
      <c r="E141" s="41"/>
      <c r="F141" s="41"/>
      <c r="G141" s="41"/>
      <c r="H141" s="42"/>
      <c r="I141" s="39">
        <v>5801649.3826513449</v>
      </c>
    </row>
    <row r="142" spans="1:9" x14ac:dyDescent="0.25">
      <c r="A142" s="40" t="s">
        <v>78</v>
      </c>
      <c r="B142" s="43"/>
      <c r="C142" s="43"/>
      <c r="D142" s="43"/>
      <c r="E142" s="43"/>
      <c r="F142" s="43"/>
      <c r="G142" s="43"/>
      <c r="H142" s="44"/>
      <c r="I142" s="45">
        <v>0.94316031168008219</v>
      </c>
    </row>
    <row r="145" spans="1:9" x14ac:dyDescent="0.25">
      <c r="A145" s="27"/>
      <c r="B145" s="27"/>
      <c r="C145" s="27"/>
      <c r="D145" s="27"/>
      <c r="E145" s="27"/>
      <c r="F145" s="27"/>
      <c r="G145" s="27"/>
      <c r="H145" s="27"/>
      <c r="I145" s="27"/>
    </row>
    <row r="146" spans="1:9" ht="15.6" x14ac:dyDescent="0.3">
      <c r="A146" s="25" t="s">
        <v>89</v>
      </c>
      <c r="B146" s="26"/>
      <c r="C146" s="26"/>
      <c r="D146" s="26"/>
      <c r="E146" s="26"/>
      <c r="F146" s="26"/>
      <c r="G146" s="26"/>
      <c r="H146" s="26"/>
      <c r="I146" s="26"/>
    </row>
    <row r="147" spans="1:9" x14ac:dyDescent="0.25">
      <c r="A147" s="26" t="s">
        <v>1</v>
      </c>
      <c r="B147" s="29"/>
      <c r="C147" s="29"/>
      <c r="D147" s="29"/>
      <c r="E147" s="29"/>
      <c r="F147" s="29"/>
      <c r="G147" s="29"/>
      <c r="H147" s="29"/>
      <c r="I147" s="26"/>
    </row>
    <row r="148" spans="1:9" x14ac:dyDescent="0.25">
      <c r="A148" s="30"/>
      <c r="B148" s="31" t="s">
        <v>2</v>
      </c>
      <c r="C148" s="32"/>
      <c r="D148" s="33" t="s">
        <v>3</v>
      </c>
      <c r="E148" s="33"/>
      <c r="F148" s="33" t="s">
        <v>4</v>
      </c>
      <c r="G148" s="33"/>
      <c r="H148" s="33" t="s">
        <v>5</v>
      </c>
      <c r="I148" s="33"/>
    </row>
    <row r="149" spans="1:9" x14ac:dyDescent="0.25">
      <c r="A149" s="34" t="s">
        <v>6</v>
      </c>
      <c r="B149" s="35" t="s">
        <v>7</v>
      </c>
      <c r="C149" s="35" t="s">
        <v>8</v>
      </c>
      <c r="D149" s="35" t="s">
        <v>7</v>
      </c>
      <c r="E149" s="35" t="s">
        <v>8</v>
      </c>
      <c r="F149" s="35" t="s">
        <v>7</v>
      </c>
      <c r="G149" s="35" t="s">
        <v>8</v>
      </c>
      <c r="H149" s="35" t="s">
        <v>7</v>
      </c>
      <c r="I149" s="35" t="s">
        <v>8</v>
      </c>
    </row>
    <row r="150" spans="1:9" x14ac:dyDescent="0.25">
      <c r="A150" s="36" t="s">
        <v>55</v>
      </c>
      <c r="B150" s="37">
        <v>790</v>
      </c>
      <c r="C150" s="37">
        <v>99021.550000000076</v>
      </c>
      <c r="D150" s="37">
        <v>222</v>
      </c>
      <c r="E150" s="37">
        <v>29496.01</v>
      </c>
      <c r="F150" s="37">
        <v>76</v>
      </c>
      <c r="G150" s="37">
        <v>2936.4600000000014</v>
      </c>
      <c r="H150" s="38">
        <v>1088</v>
      </c>
      <c r="I150" s="38">
        <v>131454.02000000008</v>
      </c>
    </row>
    <row r="151" spans="1:9" x14ac:dyDescent="0.25">
      <c r="A151" s="36" t="s">
        <v>56</v>
      </c>
      <c r="B151" s="37">
        <v>1</v>
      </c>
      <c r="C151" s="37">
        <v>882</v>
      </c>
      <c r="D151" s="37">
        <v>1</v>
      </c>
      <c r="E151" s="37">
        <v>764</v>
      </c>
      <c r="F151" s="37">
        <v>0</v>
      </c>
      <c r="G151" s="37">
        <v>0</v>
      </c>
      <c r="H151" s="38">
        <v>2</v>
      </c>
      <c r="I151" s="38">
        <v>1646</v>
      </c>
    </row>
    <row r="152" spans="1:9" x14ac:dyDescent="0.25">
      <c r="A152" s="36" t="s">
        <v>60</v>
      </c>
      <c r="B152" s="37">
        <v>0</v>
      </c>
      <c r="C152" s="37">
        <v>0</v>
      </c>
      <c r="D152" s="37">
        <v>0</v>
      </c>
      <c r="E152" s="37">
        <v>0</v>
      </c>
      <c r="F152" s="37">
        <v>14</v>
      </c>
      <c r="G152" s="37">
        <v>16608.400000000001</v>
      </c>
      <c r="H152" s="38">
        <v>14</v>
      </c>
      <c r="I152" s="38">
        <v>16608.400000000001</v>
      </c>
    </row>
    <row r="153" spans="1:9" x14ac:dyDescent="0.25">
      <c r="A153" s="36" t="s">
        <v>62</v>
      </c>
      <c r="B153" s="37">
        <v>6</v>
      </c>
      <c r="C153" s="37">
        <v>1255.2</v>
      </c>
      <c r="D153" s="37">
        <v>39</v>
      </c>
      <c r="E153" s="37">
        <v>6839.2</v>
      </c>
      <c r="F153" s="37">
        <v>2</v>
      </c>
      <c r="G153" s="37">
        <v>72</v>
      </c>
      <c r="H153" s="38">
        <v>47</v>
      </c>
      <c r="I153" s="38">
        <v>8166.4</v>
      </c>
    </row>
    <row r="154" spans="1:9" x14ac:dyDescent="0.25">
      <c r="A154" s="36" t="s">
        <v>63</v>
      </c>
      <c r="B154" s="37">
        <v>46</v>
      </c>
      <c r="C154" s="37">
        <v>68911.41</v>
      </c>
      <c r="D154" s="37">
        <v>21</v>
      </c>
      <c r="E154" s="37">
        <v>27586.44</v>
      </c>
      <c r="F154" s="37">
        <v>13</v>
      </c>
      <c r="G154" s="37">
        <v>681.40999999999985</v>
      </c>
      <c r="H154" s="38">
        <v>80</v>
      </c>
      <c r="I154" s="38">
        <v>97179.260000000009</v>
      </c>
    </row>
    <row r="155" spans="1:9" x14ac:dyDescent="0.25">
      <c r="A155" s="36" t="s">
        <v>25</v>
      </c>
      <c r="B155" s="37">
        <v>0</v>
      </c>
      <c r="C155" s="37">
        <v>0</v>
      </c>
      <c r="D155" s="37">
        <v>0</v>
      </c>
      <c r="E155" s="37">
        <v>0</v>
      </c>
      <c r="F155" s="37">
        <v>2</v>
      </c>
      <c r="G155" s="37">
        <v>7750</v>
      </c>
      <c r="H155" s="38">
        <v>2</v>
      </c>
      <c r="I155" s="38">
        <v>7750</v>
      </c>
    </row>
    <row r="156" spans="1:9" x14ac:dyDescent="0.25">
      <c r="A156" s="27" t="s">
        <v>26</v>
      </c>
      <c r="B156" s="37">
        <v>1</v>
      </c>
      <c r="C156" s="37">
        <v>1404.89</v>
      </c>
      <c r="D156" s="37">
        <v>1</v>
      </c>
      <c r="E156" s="37">
        <v>898</v>
      </c>
      <c r="F156" s="37">
        <v>0</v>
      </c>
      <c r="G156" s="37">
        <v>0</v>
      </c>
      <c r="H156" s="38">
        <v>2</v>
      </c>
      <c r="I156" s="38">
        <v>2302.8900000000003</v>
      </c>
    </row>
    <row r="157" spans="1:9" x14ac:dyDescent="0.25">
      <c r="A157" s="36" t="s">
        <v>64</v>
      </c>
      <c r="B157" s="37">
        <v>3</v>
      </c>
      <c r="C157" s="37">
        <v>21132.063999999998</v>
      </c>
      <c r="D157" s="37">
        <v>1</v>
      </c>
      <c r="E157" s="37">
        <v>6259.19</v>
      </c>
      <c r="F157" s="37">
        <v>0</v>
      </c>
      <c r="G157" s="37">
        <v>0</v>
      </c>
      <c r="H157" s="38">
        <v>4</v>
      </c>
      <c r="I157" s="38">
        <v>27391.253999999997</v>
      </c>
    </row>
    <row r="158" spans="1:9" x14ac:dyDescent="0.25">
      <c r="A158" s="36" t="s">
        <v>65</v>
      </c>
      <c r="B158" s="37">
        <v>48</v>
      </c>
      <c r="C158" s="37">
        <v>288912.74999999994</v>
      </c>
      <c r="D158" s="37">
        <v>12</v>
      </c>
      <c r="E158" s="37">
        <v>48412.600000000006</v>
      </c>
      <c r="F158" s="37">
        <v>0</v>
      </c>
      <c r="G158" s="37">
        <v>0</v>
      </c>
      <c r="H158" s="38">
        <v>60</v>
      </c>
      <c r="I158" s="38">
        <v>337325.35</v>
      </c>
    </row>
    <row r="159" spans="1:9" x14ac:dyDescent="0.25">
      <c r="A159" s="36" t="s">
        <v>36</v>
      </c>
      <c r="B159" s="37">
        <v>1</v>
      </c>
      <c r="C159" s="37">
        <v>14006</v>
      </c>
      <c r="D159" s="37">
        <v>0</v>
      </c>
      <c r="E159" s="37">
        <v>0</v>
      </c>
      <c r="F159" s="37">
        <v>0</v>
      </c>
      <c r="G159" s="37">
        <v>0</v>
      </c>
      <c r="H159" s="38">
        <v>1</v>
      </c>
      <c r="I159" s="38">
        <v>14006</v>
      </c>
    </row>
    <row r="160" spans="1:9" x14ac:dyDescent="0.25">
      <c r="A160" s="36" t="s">
        <v>40</v>
      </c>
      <c r="B160" s="37">
        <v>0</v>
      </c>
      <c r="C160" s="37">
        <v>0</v>
      </c>
      <c r="D160" s="37">
        <v>1</v>
      </c>
      <c r="E160" s="37">
        <v>3200</v>
      </c>
      <c r="F160" s="37">
        <v>0</v>
      </c>
      <c r="G160" s="37">
        <v>0</v>
      </c>
      <c r="H160" s="38">
        <v>1</v>
      </c>
      <c r="I160" s="38">
        <v>3200</v>
      </c>
    </row>
    <row r="161" spans="1:9" x14ac:dyDescent="0.25">
      <c r="A161" s="36" t="s">
        <v>90</v>
      </c>
      <c r="B161" s="37">
        <v>0</v>
      </c>
      <c r="C161" s="37">
        <v>0</v>
      </c>
      <c r="D161" s="37">
        <v>1</v>
      </c>
      <c r="E161" s="37">
        <v>4800</v>
      </c>
      <c r="F161" s="37">
        <v>0</v>
      </c>
      <c r="G161" s="37">
        <v>0</v>
      </c>
      <c r="H161" s="38">
        <v>1</v>
      </c>
      <c r="I161" s="38">
        <v>4800</v>
      </c>
    </row>
    <row r="162" spans="1:9" x14ac:dyDescent="0.25">
      <c r="A162" s="36" t="s">
        <v>66</v>
      </c>
      <c r="B162" s="37">
        <v>32</v>
      </c>
      <c r="C162" s="37">
        <v>7255.96</v>
      </c>
      <c r="D162" s="37">
        <v>32</v>
      </c>
      <c r="E162" s="37">
        <v>9173.41</v>
      </c>
      <c r="F162" s="37">
        <v>0</v>
      </c>
      <c r="G162" s="37">
        <v>0</v>
      </c>
      <c r="H162" s="38">
        <v>64</v>
      </c>
      <c r="I162" s="38">
        <v>16429.37</v>
      </c>
    </row>
    <row r="163" spans="1:9" x14ac:dyDescent="0.25">
      <c r="A163" s="36" t="s">
        <v>67</v>
      </c>
      <c r="B163" s="37">
        <v>980</v>
      </c>
      <c r="C163" s="37">
        <v>53095.600000000013</v>
      </c>
      <c r="D163" s="37">
        <v>737</v>
      </c>
      <c r="E163" s="37">
        <v>72792.830000000016</v>
      </c>
      <c r="F163" s="37">
        <v>144</v>
      </c>
      <c r="G163" s="37">
        <v>3911.9300000000007</v>
      </c>
      <c r="H163" s="38">
        <v>1861</v>
      </c>
      <c r="I163" s="38">
        <v>129800.36000000003</v>
      </c>
    </row>
    <row r="164" spans="1:9" x14ac:dyDescent="0.25">
      <c r="A164" s="34" t="s">
        <v>47</v>
      </c>
      <c r="B164" s="39">
        <v>1908</v>
      </c>
      <c r="C164" s="39">
        <v>555877.42400000012</v>
      </c>
      <c r="D164" s="39">
        <v>1068</v>
      </c>
      <c r="E164" s="39">
        <v>210221.68000000002</v>
      </c>
      <c r="F164" s="39">
        <v>251</v>
      </c>
      <c r="G164" s="39">
        <v>31960.200000000004</v>
      </c>
      <c r="H164" s="39">
        <v>3227</v>
      </c>
      <c r="I164" s="39">
        <v>798059.304</v>
      </c>
    </row>
    <row r="165" spans="1:9" x14ac:dyDescent="0.25">
      <c r="A165" s="40" t="s">
        <v>48</v>
      </c>
      <c r="B165" s="41"/>
      <c r="C165" s="41"/>
      <c r="D165" s="41"/>
      <c r="E165" s="41"/>
      <c r="F165" s="41"/>
      <c r="G165" s="41"/>
      <c r="H165" s="42"/>
      <c r="I165" s="39">
        <v>548208.25199637783</v>
      </c>
    </row>
    <row r="166" spans="1:9" x14ac:dyDescent="0.25">
      <c r="A166" s="40" t="s">
        <v>78</v>
      </c>
      <c r="B166" s="43"/>
      <c r="C166" s="43"/>
      <c r="D166" s="43"/>
      <c r="E166" s="43"/>
      <c r="F166" s="43"/>
      <c r="G166" s="43"/>
      <c r="H166" s="44"/>
      <c r="I166" s="45">
        <v>1.4557593781081446</v>
      </c>
    </row>
    <row r="167" spans="1:9" x14ac:dyDescent="0.25">
      <c r="A167" s="27"/>
      <c r="B167" s="27"/>
      <c r="C167" s="27"/>
      <c r="D167" s="27"/>
      <c r="E167" s="27"/>
      <c r="F167" s="27"/>
      <c r="G167" s="27"/>
      <c r="H167" s="46"/>
      <c r="I167" s="46"/>
    </row>
    <row r="168" spans="1:9" x14ac:dyDescent="0.25">
      <c r="A168" s="27"/>
      <c r="B168" s="27"/>
      <c r="C168" s="27"/>
      <c r="D168" s="27"/>
      <c r="E168" s="27"/>
      <c r="F168" s="27"/>
      <c r="G168" s="27"/>
      <c r="H168" s="27"/>
      <c r="I168" s="27"/>
    </row>
    <row r="169" spans="1:9" ht="15.6" x14ac:dyDescent="0.3">
      <c r="A169" s="25" t="s">
        <v>91</v>
      </c>
      <c r="B169" s="26"/>
      <c r="C169" s="26"/>
      <c r="D169" s="26"/>
      <c r="E169" s="26"/>
      <c r="F169" s="26"/>
      <c r="G169" s="26"/>
      <c r="H169" s="26"/>
      <c r="I169" s="26"/>
    </row>
    <row r="170" spans="1:9" x14ac:dyDescent="0.25">
      <c r="A170" s="26" t="s">
        <v>1</v>
      </c>
      <c r="B170" s="29"/>
      <c r="C170" s="29"/>
      <c r="D170" s="29"/>
      <c r="E170" s="29"/>
      <c r="F170" s="29"/>
      <c r="G170" s="29"/>
      <c r="H170" s="29"/>
      <c r="I170" s="26"/>
    </row>
    <row r="171" spans="1:9" x14ac:dyDescent="0.25">
      <c r="A171" s="30"/>
      <c r="B171" s="31" t="s">
        <v>2</v>
      </c>
      <c r="C171" s="32"/>
      <c r="D171" s="33" t="s">
        <v>3</v>
      </c>
      <c r="E171" s="33"/>
      <c r="F171" s="33" t="s">
        <v>4</v>
      </c>
      <c r="G171" s="33"/>
      <c r="H171" s="33" t="s">
        <v>5</v>
      </c>
      <c r="I171" s="33"/>
    </row>
    <row r="172" spans="1:9" x14ac:dyDescent="0.25">
      <c r="A172" s="34" t="s">
        <v>6</v>
      </c>
      <c r="B172" s="35" t="s">
        <v>7</v>
      </c>
      <c r="C172" s="35" t="s">
        <v>8</v>
      </c>
      <c r="D172" s="35" t="s">
        <v>7</v>
      </c>
      <c r="E172" s="35" t="s">
        <v>8</v>
      </c>
      <c r="F172" s="35" t="s">
        <v>7</v>
      </c>
      <c r="G172" s="35" t="s">
        <v>8</v>
      </c>
      <c r="H172" s="35" t="s">
        <v>7</v>
      </c>
      <c r="I172" s="35" t="s">
        <v>8</v>
      </c>
    </row>
    <row r="173" spans="1:9" x14ac:dyDescent="0.25">
      <c r="A173" s="36" t="s">
        <v>55</v>
      </c>
      <c r="B173" s="37">
        <v>300</v>
      </c>
      <c r="C173" s="37">
        <v>17966.949999999997</v>
      </c>
      <c r="D173" s="37">
        <v>218</v>
      </c>
      <c r="E173" s="37">
        <v>24034.41</v>
      </c>
      <c r="F173" s="37">
        <v>32</v>
      </c>
      <c r="G173" s="37">
        <v>1201.7500000000002</v>
      </c>
      <c r="H173" s="38">
        <v>550</v>
      </c>
      <c r="I173" s="38">
        <v>43203.11</v>
      </c>
    </row>
    <row r="174" spans="1:9" x14ac:dyDescent="0.25">
      <c r="A174" s="36" t="s">
        <v>56</v>
      </c>
      <c r="B174" s="37">
        <v>0</v>
      </c>
      <c r="C174" s="37">
        <v>0</v>
      </c>
      <c r="D174" s="37">
        <v>0</v>
      </c>
      <c r="E174" s="37">
        <v>0</v>
      </c>
      <c r="F174" s="37">
        <v>1</v>
      </c>
      <c r="G174" s="37">
        <v>36</v>
      </c>
      <c r="H174" s="38">
        <v>1</v>
      </c>
      <c r="I174" s="38">
        <v>36</v>
      </c>
    </row>
    <row r="175" spans="1:9" x14ac:dyDescent="0.25">
      <c r="A175" s="36" t="s">
        <v>57</v>
      </c>
      <c r="B175" s="37">
        <v>1</v>
      </c>
      <c r="C175" s="37">
        <v>4753.9799999999996</v>
      </c>
      <c r="D175" s="37">
        <v>0</v>
      </c>
      <c r="E175" s="37">
        <v>0</v>
      </c>
      <c r="F175" s="37">
        <v>0</v>
      </c>
      <c r="G175" s="37">
        <v>0</v>
      </c>
      <c r="H175" s="38">
        <v>1</v>
      </c>
      <c r="I175" s="38">
        <v>4753.9799999999996</v>
      </c>
    </row>
    <row r="176" spans="1:9" x14ac:dyDescent="0.25">
      <c r="A176" s="36" t="s">
        <v>9</v>
      </c>
      <c r="B176" s="37">
        <v>1</v>
      </c>
      <c r="C176" s="37">
        <v>86</v>
      </c>
      <c r="D176" s="37">
        <v>0</v>
      </c>
      <c r="E176" s="37">
        <v>0</v>
      </c>
      <c r="F176" s="37">
        <v>0</v>
      </c>
      <c r="G176" s="37">
        <v>0</v>
      </c>
      <c r="H176" s="38">
        <v>1</v>
      </c>
      <c r="I176" s="38">
        <v>86</v>
      </c>
    </row>
    <row r="177" spans="1:9" x14ac:dyDescent="0.25">
      <c r="A177" s="36" t="s">
        <v>58</v>
      </c>
      <c r="B177" s="37">
        <v>0</v>
      </c>
      <c r="C177" s="37">
        <v>0</v>
      </c>
      <c r="D177" s="37">
        <v>2</v>
      </c>
      <c r="E177" s="37">
        <v>951</v>
      </c>
      <c r="F177" s="37">
        <v>0</v>
      </c>
      <c r="G177" s="37">
        <v>0</v>
      </c>
      <c r="H177" s="38">
        <v>2</v>
      </c>
      <c r="I177" s="38">
        <v>951</v>
      </c>
    </row>
    <row r="178" spans="1:9" x14ac:dyDescent="0.25">
      <c r="A178" s="36" t="s">
        <v>60</v>
      </c>
      <c r="B178" s="37">
        <v>0</v>
      </c>
      <c r="C178" s="37">
        <v>0</v>
      </c>
      <c r="D178" s="37">
        <v>2</v>
      </c>
      <c r="E178" s="37">
        <v>430</v>
      </c>
      <c r="F178" s="37">
        <v>17</v>
      </c>
      <c r="G178" s="37">
        <v>42513.439999999995</v>
      </c>
      <c r="H178" s="38">
        <v>19</v>
      </c>
      <c r="I178" s="38">
        <v>42943.439999999995</v>
      </c>
    </row>
    <row r="179" spans="1:9" x14ac:dyDescent="0.25">
      <c r="A179" s="36" t="s">
        <v>61</v>
      </c>
      <c r="B179" s="37">
        <v>0</v>
      </c>
      <c r="C179" s="37">
        <v>0</v>
      </c>
      <c r="D179" s="37">
        <v>0</v>
      </c>
      <c r="E179" s="37">
        <v>0</v>
      </c>
      <c r="F179" s="37">
        <v>1</v>
      </c>
      <c r="G179" s="37">
        <v>680</v>
      </c>
      <c r="H179" s="38">
        <v>1</v>
      </c>
      <c r="I179" s="38">
        <v>680</v>
      </c>
    </row>
    <row r="180" spans="1:9" x14ac:dyDescent="0.25">
      <c r="A180" s="36" t="s">
        <v>70</v>
      </c>
      <c r="B180" s="37">
        <v>0</v>
      </c>
      <c r="C180" s="37">
        <v>0</v>
      </c>
      <c r="D180" s="37">
        <v>1</v>
      </c>
      <c r="E180" s="37">
        <v>2900</v>
      </c>
      <c r="F180" s="37">
        <v>0</v>
      </c>
      <c r="G180" s="37">
        <v>0</v>
      </c>
      <c r="H180" s="38">
        <v>1</v>
      </c>
      <c r="I180" s="38">
        <v>2900</v>
      </c>
    </row>
    <row r="181" spans="1:9" x14ac:dyDescent="0.25">
      <c r="A181" s="36" t="s">
        <v>25</v>
      </c>
      <c r="B181" s="37">
        <v>0</v>
      </c>
      <c r="C181" s="37">
        <v>0</v>
      </c>
      <c r="D181" s="37">
        <v>0</v>
      </c>
      <c r="E181" s="37">
        <v>0</v>
      </c>
      <c r="F181" s="37">
        <v>6</v>
      </c>
      <c r="G181" s="37">
        <v>12555</v>
      </c>
      <c r="H181" s="38">
        <v>6</v>
      </c>
      <c r="I181" s="38">
        <v>12555</v>
      </c>
    </row>
    <row r="182" spans="1:9" x14ac:dyDescent="0.25">
      <c r="A182" s="36" t="s">
        <v>62</v>
      </c>
      <c r="B182" s="37">
        <v>9</v>
      </c>
      <c r="C182" s="37">
        <v>465</v>
      </c>
      <c r="D182" s="37">
        <v>19</v>
      </c>
      <c r="E182" s="37">
        <v>3100.4100000000003</v>
      </c>
      <c r="F182" s="37">
        <v>0</v>
      </c>
      <c r="G182" s="37">
        <v>0</v>
      </c>
      <c r="H182" s="38">
        <v>28</v>
      </c>
      <c r="I182" s="38">
        <v>3565.4100000000003</v>
      </c>
    </row>
    <row r="183" spans="1:9" x14ac:dyDescent="0.25">
      <c r="A183" s="36" t="s">
        <v>26</v>
      </c>
      <c r="B183" s="37">
        <v>0</v>
      </c>
      <c r="C183" s="37">
        <v>0</v>
      </c>
      <c r="D183" s="37">
        <v>2</v>
      </c>
      <c r="E183" s="37">
        <v>107</v>
      </c>
      <c r="F183" s="37">
        <v>0</v>
      </c>
      <c r="G183" s="37">
        <v>0</v>
      </c>
      <c r="H183" s="38">
        <v>2</v>
      </c>
      <c r="I183" s="38">
        <v>107</v>
      </c>
    </row>
    <row r="184" spans="1:9" x14ac:dyDescent="0.25">
      <c r="A184" s="36" t="s">
        <v>63</v>
      </c>
      <c r="B184" s="37">
        <v>23</v>
      </c>
      <c r="C184" s="37">
        <v>34937.35</v>
      </c>
      <c r="D184" s="37">
        <v>19</v>
      </c>
      <c r="E184" s="37">
        <v>20875.379999999997</v>
      </c>
      <c r="F184" s="37">
        <v>5</v>
      </c>
      <c r="G184" s="37">
        <v>491</v>
      </c>
      <c r="H184" s="38">
        <v>47</v>
      </c>
      <c r="I184" s="38">
        <v>56303.729999999996</v>
      </c>
    </row>
    <row r="185" spans="1:9" x14ac:dyDescent="0.25">
      <c r="A185" s="36" t="s">
        <v>64</v>
      </c>
      <c r="B185" s="37">
        <v>3</v>
      </c>
      <c r="C185" s="37">
        <v>26046.559999999998</v>
      </c>
      <c r="D185" s="37">
        <v>2</v>
      </c>
      <c r="E185" s="37">
        <v>21690.73</v>
      </c>
      <c r="F185" s="37">
        <v>0</v>
      </c>
      <c r="G185" s="37">
        <v>0</v>
      </c>
      <c r="H185" s="38">
        <v>5</v>
      </c>
      <c r="I185" s="38">
        <v>47737.289999999994</v>
      </c>
    </row>
    <row r="186" spans="1:9" x14ac:dyDescent="0.25">
      <c r="A186" s="36" t="s">
        <v>65</v>
      </c>
      <c r="B186" s="37">
        <v>30</v>
      </c>
      <c r="C186" s="37">
        <v>200241.97000000003</v>
      </c>
      <c r="D186" s="37">
        <v>10</v>
      </c>
      <c r="E186" s="37">
        <v>18208.740000000002</v>
      </c>
      <c r="F186" s="37">
        <v>0</v>
      </c>
      <c r="G186" s="37">
        <v>0</v>
      </c>
      <c r="H186" s="38">
        <v>40</v>
      </c>
      <c r="I186" s="38">
        <v>218450.71000000002</v>
      </c>
    </row>
    <row r="187" spans="1:9" x14ac:dyDescent="0.25">
      <c r="A187" s="27" t="s">
        <v>36</v>
      </c>
      <c r="B187" s="37">
        <v>0</v>
      </c>
      <c r="C187" s="37">
        <v>0</v>
      </c>
      <c r="D187" s="37">
        <v>1</v>
      </c>
      <c r="E187" s="37">
        <v>33581.019999999997</v>
      </c>
      <c r="F187" s="37">
        <v>0</v>
      </c>
      <c r="G187" s="37">
        <v>0</v>
      </c>
      <c r="H187" s="38">
        <v>1</v>
      </c>
      <c r="I187" s="38">
        <v>33581.019999999997</v>
      </c>
    </row>
    <row r="188" spans="1:9" x14ac:dyDescent="0.25">
      <c r="A188" s="36" t="s">
        <v>39</v>
      </c>
      <c r="B188" s="37">
        <v>15</v>
      </c>
      <c r="C188" s="37">
        <v>214.92999999999998</v>
      </c>
      <c r="D188" s="37">
        <v>0</v>
      </c>
      <c r="E188" s="37">
        <v>0</v>
      </c>
      <c r="F188" s="37">
        <v>0</v>
      </c>
      <c r="G188" s="37">
        <v>0</v>
      </c>
      <c r="H188" s="38">
        <v>15</v>
      </c>
      <c r="I188" s="38">
        <v>214.92999999999998</v>
      </c>
    </row>
    <row r="189" spans="1:9" x14ac:dyDescent="0.25">
      <c r="A189" s="36" t="s">
        <v>40</v>
      </c>
      <c r="B189" s="37">
        <v>0</v>
      </c>
      <c r="C189" s="37">
        <v>0</v>
      </c>
      <c r="D189" s="37">
        <v>1</v>
      </c>
      <c r="E189" s="37">
        <v>96000</v>
      </c>
      <c r="F189" s="37">
        <v>0</v>
      </c>
      <c r="G189" s="37">
        <v>0</v>
      </c>
      <c r="H189" s="38">
        <v>1</v>
      </c>
      <c r="I189" s="38">
        <v>96000</v>
      </c>
    </row>
    <row r="190" spans="1:9" x14ac:dyDescent="0.25">
      <c r="A190" s="36" t="s">
        <v>90</v>
      </c>
      <c r="B190" s="37">
        <v>1</v>
      </c>
      <c r="C190" s="37">
        <v>66.23</v>
      </c>
      <c r="D190" s="37">
        <v>0</v>
      </c>
      <c r="E190" s="37">
        <v>0</v>
      </c>
      <c r="F190" s="37">
        <v>0</v>
      </c>
      <c r="G190" s="37">
        <v>0</v>
      </c>
      <c r="H190" s="38">
        <v>1</v>
      </c>
      <c r="I190" s="38">
        <v>66.23</v>
      </c>
    </row>
    <row r="191" spans="1:9" x14ac:dyDescent="0.25">
      <c r="A191" s="36" t="s">
        <v>66</v>
      </c>
      <c r="B191" s="37">
        <v>51</v>
      </c>
      <c r="C191" s="37">
        <v>12834.7</v>
      </c>
      <c r="D191" s="37">
        <v>11</v>
      </c>
      <c r="E191" s="37">
        <v>2651.26</v>
      </c>
      <c r="F191" s="37">
        <v>0</v>
      </c>
      <c r="G191" s="37">
        <v>0</v>
      </c>
      <c r="H191" s="38">
        <v>62</v>
      </c>
      <c r="I191" s="38">
        <v>15485.960000000001</v>
      </c>
    </row>
    <row r="192" spans="1:9" x14ac:dyDescent="0.25">
      <c r="A192" s="36" t="s">
        <v>67</v>
      </c>
      <c r="B192" s="37">
        <v>919</v>
      </c>
      <c r="C192" s="37">
        <v>54378.529999999992</v>
      </c>
      <c r="D192" s="37">
        <v>746</v>
      </c>
      <c r="E192" s="37">
        <v>71251.919999999984</v>
      </c>
      <c r="F192" s="37">
        <v>114</v>
      </c>
      <c r="G192" s="37">
        <v>3173.4500000000007</v>
      </c>
      <c r="H192" s="38">
        <v>1779</v>
      </c>
      <c r="I192" s="38">
        <v>128803.89999999998</v>
      </c>
    </row>
    <row r="193" spans="1:9" x14ac:dyDescent="0.25">
      <c r="A193" s="34" t="s">
        <v>47</v>
      </c>
      <c r="B193" s="39">
        <v>1353</v>
      </c>
      <c r="C193" s="39">
        <v>351992.2</v>
      </c>
      <c r="D193" s="39">
        <v>1034</v>
      </c>
      <c r="E193" s="39">
        <v>295781.87</v>
      </c>
      <c r="F193" s="39">
        <v>176</v>
      </c>
      <c r="G193" s="39">
        <v>60650.64</v>
      </c>
      <c r="H193" s="39">
        <v>2563</v>
      </c>
      <c r="I193" s="39">
        <v>708424.71</v>
      </c>
    </row>
    <row r="194" spans="1:9" x14ac:dyDescent="0.25">
      <c r="A194" s="48" t="s">
        <v>48</v>
      </c>
      <c r="B194" s="41"/>
      <c r="C194" s="41"/>
      <c r="D194" s="41"/>
      <c r="E194" s="41"/>
      <c r="F194" s="41"/>
      <c r="G194" s="41"/>
      <c r="H194" s="42"/>
      <c r="I194" s="39">
        <v>266013.0236010871</v>
      </c>
    </row>
    <row r="195" spans="1:9" x14ac:dyDescent="0.25">
      <c r="A195" s="40" t="s">
        <v>78</v>
      </c>
      <c r="B195" s="43"/>
      <c r="C195" s="43"/>
      <c r="D195" s="43"/>
      <c r="E195" s="43"/>
      <c r="F195" s="43"/>
      <c r="G195" s="43"/>
      <c r="H195" s="44"/>
      <c r="I195" s="49">
        <v>2.6631204006851674</v>
      </c>
    </row>
    <row r="197" spans="1:9" x14ac:dyDescent="0.25">
      <c r="A197" s="27"/>
      <c r="B197" s="27"/>
      <c r="C197" s="27"/>
      <c r="D197" s="27"/>
      <c r="E197" s="27"/>
      <c r="F197" s="27"/>
      <c r="G197" s="27"/>
      <c r="H197" s="46"/>
      <c r="I197" s="46"/>
    </row>
    <row r="198" spans="1:9" ht="15.6" x14ac:dyDescent="0.3">
      <c r="A198" s="25" t="s">
        <v>92</v>
      </c>
      <c r="B198" s="26"/>
      <c r="C198" s="26"/>
      <c r="D198" s="26"/>
      <c r="E198" s="26"/>
      <c r="F198" s="26"/>
      <c r="G198" s="26"/>
      <c r="H198" s="26"/>
      <c r="I198" s="26"/>
    </row>
    <row r="199" spans="1:9" x14ac:dyDescent="0.25">
      <c r="A199" s="26" t="s">
        <v>1</v>
      </c>
      <c r="B199" s="29"/>
      <c r="C199" s="29"/>
      <c r="D199" s="29"/>
      <c r="E199" s="29"/>
      <c r="F199" s="29"/>
      <c r="G199" s="29"/>
      <c r="H199" s="29"/>
      <c r="I199" s="26"/>
    </row>
    <row r="200" spans="1:9" x14ac:dyDescent="0.25">
      <c r="A200" s="30"/>
      <c r="B200" s="31" t="s">
        <v>2</v>
      </c>
      <c r="C200" s="32"/>
      <c r="D200" s="33" t="s">
        <v>3</v>
      </c>
      <c r="E200" s="33"/>
      <c r="F200" s="33" t="s">
        <v>4</v>
      </c>
      <c r="G200" s="33"/>
      <c r="H200" s="33" t="s">
        <v>5</v>
      </c>
      <c r="I200" s="33"/>
    </row>
    <row r="201" spans="1:9" x14ac:dyDescent="0.25">
      <c r="A201" s="34" t="s">
        <v>6</v>
      </c>
      <c r="B201" s="35" t="s">
        <v>7</v>
      </c>
      <c r="C201" s="35" t="s">
        <v>8</v>
      </c>
      <c r="D201" s="35" t="s">
        <v>7</v>
      </c>
      <c r="E201" s="35" t="s">
        <v>8</v>
      </c>
      <c r="F201" s="35" t="s">
        <v>7</v>
      </c>
      <c r="G201" s="35" t="s">
        <v>8</v>
      </c>
      <c r="H201" s="35" t="s">
        <v>7</v>
      </c>
      <c r="I201" s="35" t="s">
        <v>8</v>
      </c>
    </row>
    <row r="202" spans="1:9" x14ac:dyDescent="0.25">
      <c r="A202" s="36" t="s">
        <v>55</v>
      </c>
      <c r="B202" s="37">
        <v>1090</v>
      </c>
      <c r="C202" s="37">
        <v>116988.5000000001</v>
      </c>
      <c r="D202" s="37">
        <v>440</v>
      </c>
      <c r="E202" s="37">
        <v>53530.42</v>
      </c>
      <c r="F202" s="37">
        <v>108</v>
      </c>
      <c r="G202" s="37">
        <v>4138.2100000000028</v>
      </c>
      <c r="H202" s="38">
        <v>1638</v>
      </c>
      <c r="I202" s="38">
        <v>174657.13000000009</v>
      </c>
    </row>
    <row r="203" spans="1:9" x14ac:dyDescent="0.25">
      <c r="A203" s="36" t="s">
        <v>56</v>
      </c>
      <c r="B203" s="37">
        <v>1</v>
      </c>
      <c r="C203" s="37">
        <v>882</v>
      </c>
      <c r="D203" s="37">
        <v>1</v>
      </c>
      <c r="E203" s="37">
        <v>764</v>
      </c>
      <c r="F203" s="37">
        <v>1</v>
      </c>
      <c r="G203" s="37">
        <v>36</v>
      </c>
      <c r="H203" s="38">
        <v>3</v>
      </c>
      <c r="I203" s="38">
        <v>1682</v>
      </c>
    </row>
    <row r="204" spans="1:9" x14ac:dyDescent="0.25">
      <c r="A204" s="36" t="s">
        <v>57</v>
      </c>
      <c r="B204" s="37">
        <v>1</v>
      </c>
      <c r="C204" s="37">
        <v>4753.9799999999996</v>
      </c>
      <c r="D204" s="37">
        <v>0</v>
      </c>
      <c r="E204" s="37">
        <v>0</v>
      </c>
      <c r="F204" s="37">
        <v>0</v>
      </c>
      <c r="G204" s="37">
        <v>0</v>
      </c>
      <c r="H204" s="38">
        <v>1</v>
      </c>
      <c r="I204" s="38">
        <v>4753.9799999999996</v>
      </c>
    </row>
    <row r="205" spans="1:9" x14ac:dyDescent="0.25">
      <c r="A205" s="36" t="s">
        <v>9</v>
      </c>
      <c r="B205" s="37">
        <v>1</v>
      </c>
      <c r="C205" s="37">
        <v>86</v>
      </c>
      <c r="D205" s="37">
        <v>0</v>
      </c>
      <c r="E205" s="37">
        <v>0</v>
      </c>
      <c r="F205" s="37">
        <v>0</v>
      </c>
      <c r="G205" s="37">
        <v>0</v>
      </c>
      <c r="H205" s="38">
        <v>1</v>
      </c>
      <c r="I205" s="38">
        <v>86</v>
      </c>
    </row>
    <row r="206" spans="1:9" x14ac:dyDescent="0.25">
      <c r="A206" s="36" t="s">
        <v>58</v>
      </c>
      <c r="B206" s="37">
        <v>0</v>
      </c>
      <c r="C206" s="37">
        <v>0</v>
      </c>
      <c r="D206" s="37">
        <v>2</v>
      </c>
      <c r="E206" s="37">
        <v>951</v>
      </c>
      <c r="F206" s="37">
        <v>0</v>
      </c>
      <c r="G206" s="37">
        <v>0</v>
      </c>
      <c r="H206" s="38">
        <v>2</v>
      </c>
      <c r="I206" s="38">
        <v>951</v>
      </c>
    </row>
    <row r="207" spans="1:9" x14ac:dyDescent="0.25">
      <c r="A207" s="36" t="s">
        <v>60</v>
      </c>
      <c r="B207" s="37">
        <v>0</v>
      </c>
      <c r="C207" s="37">
        <v>0</v>
      </c>
      <c r="D207" s="37">
        <v>2</v>
      </c>
      <c r="E207" s="37">
        <v>430</v>
      </c>
      <c r="F207" s="37">
        <v>31</v>
      </c>
      <c r="G207" s="37">
        <v>59121.84</v>
      </c>
      <c r="H207" s="38">
        <v>33</v>
      </c>
      <c r="I207" s="38">
        <v>59551.839999999997</v>
      </c>
    </row>
    <row r="208" spans="1:9" x14ac:dyDescent="0.25">
      <c r="A208" s="50" t="s">
        <v>61</v>
      </c>
      <c r="B208" s="37">
        <v>0</v>
      </c>
      <c r="C208" s="37">
        <v>0</v>
      </c>
      <c r="D208" s="37">
        <v>0</v>
      </c>
      <c r="E208" s="37">
        <v>0</v>
      </c>
      <c r="F208" s="37">
        <v>1</v>
      </c>
      <c r="G208" s="37">
        <v>680</v>
      </c>
      <c r="H208" s="38">
        <v>1</v>
      </c>
      <c r="I208" s="38">
        <v>680</v>
      </c>
    </row>
    <row r="209" spans="1:9" x14ac:dyDescent="0.25">
      <c r="A209" s="36" t="s">
        <v>25</v>
      </c>
      <c r="B209" s="37">
        <v>0</v>
      </c>
      <c r="C209" s="37">
        <v>0</v>
      </c>
      <c r="D209" s="37">
        <v>0</v>
      </c>
      <c r="E209" s="37">
        <v>0</v>
      </c>
      <c r="F209" s="37">
        <v>8</v>
      </c>
      <c r="G209" s="37">
        <v>20305</v>
      </c>
      <c r="H209" s="38">
        <v>8</v>
      </c>
      <c r="I209" s="38">
        <v>20305</v>
      </c>
    </row>
    <row r="210" spans="1:9" x14ac:dyDescent="0.25">
      <c r="A210" s="36" t="s">
        <v>62</v>
      </c>
      <c r="B210" s="37">
        <v>15</v>
      </c>
      <c r="C210" s="37">
        <v>1720.2</v>
      </c>
      <c r="D210" s="37">
        <v>58</v>
      </c>
      <c r="E210" s="37">
        <v>9939.61</v>
      </c>
      <c r="F210" s="37">
        <v>2</v>
      </c>
      <c r="G210" s="37">
        <v>72</v>
      </c>
      <c r="H210" s="38">
        <v>75</v>
      </c>
      <c r="I210" s="38">
        <v>11731.810000000001</v>
      </c>
    </row>
    <row r="211" spans="1:9" x14ac:dyDescent="0.25">
      <c r="A211" s="50" t="s">
        <v>26</v>
      </c>
      <c r="B211" s="37">
        <v>1</v>
      </c>
      <c r="C211" s="37">
        <v>1404.89</v>
      </c>
      <c r="D211" s="37">
        <v>3</v>
      </c>
      <c r="E211" s="37">
        <v>1005</v>
      </c>
      <c r="F211" s="37">
        <v>0</v>
      </c>
      <c r="G211" s="37">
        <v>0</v>
      </c>
      <c r="H211" s="38">
        <v>4</v>
      </c>
      <c r="I211" s="38">
        <v>2409.8900000000003</v>
      </c>
    </row>
    <row r="212" spans="1:9" x14ac:dyDescent="0.25">
      <c r="A212" s="36" t="s">
        <v>63</v>
      </c>
      <c r="B212" s="37">
        <v>69</v>
      </c>
      <c r="C212" s="37">
        <v>103848.76000000002</v>
      </c>
      <c r="D212" s="37">
        <v>40</v>
      </c>
      <c r="E212" s="37">
        <v>48461.82</v>
      </c>
      <c r="F212" s="37">
        <v>18</v>
      </c>
      <c r="G212" s="37">
        <v>1172.4100000000001</v>
      </c>
      <c r="H212" s="38">
        <v>127</v>
      </c>
      <c r="I212" s="38">
        <v>153482.99000000002</v>
      </c>
    </row>
    <row r="213" spans="1:9" x14ac:dyDescent="0.25">
      <c r="A213" s="36" t="s">
        <v>70</v>
      </c>
      <c r="B213" s="37">
        <v>0</v>
      </c>
      <c r="C213" s="37">
        <v>0</v>
      </c>
      <c r="D213" s="37">
        <v>1</v>
      </c>
      <c r="E213" s="37">
        <v>2900</v>
      </c>
      <c r="F213" s="37">
        <v>0</v>
      </c>
      <c r="G213" s="37">
        <v>0</v>
      </c>
      <c r="H213" s="38">
        <v>1</v>
      </c>
      <c r="I213" s="38">
        <v>2900</v>
      </c>
    </row>
    <row r="214" spans="1:9" x14ac:dyDescent="0.25">
      <c r="A214" s="36" t="s">
        <v>64</v>
      </c>
      <c r="B214" s="37">
        <v>6</v>
      </c>
      <c r="C214" s="37">
        <v>47178.623999999996</v>
      </c>
      <c r="D214" s="37">
        <v>3</v>
      </c>
      <c r="E214" s="37">
        <v>27949.919999999998</v>
      </c>
      <c r="F214" s="37">
        <v>0</v>
      </c>
      <c r="G214" s="37">
        <v>0</v>
      </c>
      <c r="H214" s="38">
        <v>9</v>
      </c>
      <c r="I214" s="38">
        <v>75128.543999999994</v>
      </c>
    </row>
    <row r="215" spans="1:9" x14ac:dyDescent="0.25">
      <c r="A215" s="36" t="s">
        <v>36</v>
      </c>
      <c r="B215" s="37">
        <v>1</v>
      </c>
      <c r="C215" s="37">
        <v>14006</v>
      </c>
      <c r="D215" s="37">
        <v>1</v>
      </c>
      <c r="E215" s="37">
        <v>33581.019999999997</v>
      </c>
      <c r="F215" s="37">
        <v>0</v>
      </c>
      <c r="G215" s="37">
        <v>0</v>
      </c>
      <c r="H215" s="38">
        <v>2</v>
      </c>
      <c r="I215" s="38">
        <v>47587.02</v>
      </c>
    </row>
    <row r="216" spans="1:9" x14ac:dyDescent="0.25">
      <c r="A216" s="36" t="s">
        <v>65</v>
      </c>
      <c r="B216" s="37">
        <v>78</v>
      </c>
      <c r="C216" s="37">
        <v>489154.71999999991</v>
      </c>
      <c r="D216" s="37">
        <v>22</v>
      </c>
      <c r="E216" s="37">
        <v>66621.34</v>
      </c>
      <c r="F216" s="37">
        <v>0</v>
      </c>
      <c r="G216" s="37">
        <v>0</v>
      </c>
      <c r="H216" s="38">
        <v>100</v>
      </c>
      <c r="I216" s="38">
        <v>555776.05999999994</v>
      </c>
    </row>
    <row r="217" spans="1:9" x14ac:dyDescent="0.25">
      <c r="A217" s="36" t="s">
        <v>39</v>
      </c>
      <c r="B217" s="37">
        <v>15</v>
      </c>
      <c r="C217" s="37">
        <v>214.92999999999998</v>
      </c>
      <c r="D217" s="37">
        <v>0</v>
      </c>
      <c r="E217" s="37">
        <v>0</v>
      </c>
      <c r="F217" s="37">
        <v>0</v>
      </c>
      <c r="G217" s="37">
        <v>0</v>
      </c>
      <c r="H217" s="38">
        <v>15</v>
      </c>
      <c r="I217" s="38">
        <v>214.92999999999998</v>
      </c>
    </row>
    <row r="218" spans="1:9" x14ac:dyDescent="0.25">
      <c r="A218" s="36" t="s">
        <v>40</v>
      </c>
      <c r="B218" s="37">
        <v>0</v>
      </c>
      <c r="C218" s="37">
        <v>0</v>
      </c>
      <c r="D218" s="37">
        <v>2</v>
      </c>
      <c r="E218" s="37">
        <v>99200</v>
      </c>
      <c r="F218" s="37">
        <v>0</v>
      </c>
      <c r="G218" s="37">
        <v>0</v>
      </c>
      <c r="H218" s="38">
        <v>2</v>
      </c>
      <c r="I218" s="38">
        <v>99200</v>
      </c>
    </row>
    <row r="219" spans="1:9" x14ac:dyDescent="0.25">
      <c r="A219" s="36" t="s">
        <v>90</v>
      </c>
      <c r="B219" s="37">
        <v>1</v>
      </c>
      <c r="C219" s="37">
        <v>66.23</v>
      </c>
      <c r="D219" s="37">
        <v>1</v>
      </c>
      <c r="E219" s="37">
        <v>4800</v>
      </c>
      <c r="F219" s="37">
        <v>0</v>
      </c>
      <c r="G219" s="37">
        <v>0</v>
      </c>
      <c r="H219" s="38">
        <v>2</v>
      </c>
      <c r="I219" s="38">
        <v>4866.2299999999996</v>
      </c>
    </row>
    <row r="220" spans="1:9" x14ac:dyDescent="0.25">
      <c r="A220" s="36" t="s">
        <v>66</v>
      </c>
      <c r="B220" s="37">
        <v>83</v>
      </c>
      <c r="C220" s="37">
        <v>20090.66</v>
      </c>
      <c r="D220" s="37">
        <v>43</v>
      </c>
      <c r="E220" s="37">
        <v>11824.669999999998</v>
      </c>
      <c r="F220" s="37">
        <v>0</v>
      </c>
      <c r="G220" s="37">
        <v>0</v>
      </c>
      <c r="H220" s="38">
        <v>126</v>
      </c>
      <c r="I220" s="38">
        <v>31915.329999999998</v>
      </c>
    </row>
    <row r="221" spans="1:9" x14ac:dyDescent="0.25">
      <c r="A221" s="36" t="s">
        <v>67</v>
      </c>
      <c r="B221" s="37">
        <v>1899</v>
      </c>
      <c r="C221" s="37">
        <v>107474.12999999999</v>
      </c>
      <c r="D221" s="37">
        <v>1483</v>
      </c>
      <c r="E221" s="37">
        <v>144044.74999999997</v>
      </c>
      <c r="F221" s="37">
        <v>258</v>
      </c>
      <c r="G221" s="37">
        <v>7085.3799999999874</v>
      </c>
      <c r="H221" s="38">
        <v>3640</v>
      </c>
      <c r="I221" s="38">
        <v>258604.25999999992</v>
      </c>
    </row>
    <row r="222" spans="1:9" x14ac:dyDescent="0.25">
      <c r="A222" s="34" t="s">
        <v>47</v>
      </c>
      <c r="B222" s="39">
        <v>3261</v>
      </c>
      <c r="C222" s="39">
        <v>907869.62400000019</v>
      </c>
      <c r="D222" s="39">
        <v>2102</v>
      </c>
      <c r="E222" s="39">
        <v>506003.54999999993</v>
      </c>
      <c r="F222" s="39">
        <v>427</v>
      </c>
      <c r="G222" s="39">
        <v>92610.84</v>
      </c>
      <c r="H222" s="39">
        <v>5790</v>
      </c>
      <c r="I222" s="39">
        <v>1506484.014</v>
      </c>
    </row>
    <row r="223" spans="1:9" x14ac:dyDescent="0.25">
      <c r="A223" s="40" t="s">
        <v>48</v>
      </c>
      <c r="B223" s="41"/>
      <c r="C223" s="41"/>
      <c r="D223" s="41"/>
      <c r="E223" s="41"/>
      <c r="F223" s="41"/>
      <c r="G223" s="41"/>
      <c r="H223" s="42"/>
      <c r="I223" s="39">
        <v>814221.27559746499</v>
      </c>
    </row>
    <row r="224" spans="1:9" x14ac:dyDescent="0.25">
      <c r="A224" s="40" t="s">
        <v>78</v>
      </c>
      <c r="B224" s="43"/>
      <c r="C224" s="43"/>
      <c r="D224" s="43"/>
      <c r="E224" s="43"/>
      <c r="F224" s="43"/>
      <c r="G224" s="43"/>
      <c r="H224" s="44"/>
      <c r="I224" s="45">
        <v>1.850214504520975</v>
      </c>
    </row>
    <row r="227" spans="1:9" x14ac:dyDescent="0.25">
      <c r="A227" s="27"/>
      <c r="B227" s="27"/>
      <c r="C227" s="27"/>
      <c r="D227" s="27"/>
      <c r="E227" s="27"/>
      <c r="F227" s="27"/>
      <c r="G227" s="27"/>
      <c r="H227" s="27"/>
      <c r="I227" s="27"/>
    </row>
    <row r="228" spans="1:9" ht="15.6" x14ac:dyDescent="0.25">
      <c r="A228" s="51" t="s">
        <v>93</v>
      </c>
      <c r="B228" s="26"/>
      <c r="C228" s="26"/>
      <c r="D228" s="26"/>
      <c r="E228" s="26"/>
      <c r="F228" s="26"/>
      <c r="G228" s="26"/>
      <c r="H228" s="26"/>
      <c r="I228" s="26"/>
    </row>
    <row r="229" spans="1:9" x14ac:dyDescent="0.25">
      <c r="A229" s="26"/>
      <c r="B229" s="26"/>
      <c r="C229" s="26"/>
      <c r="D229" s="26"/>
      <c r="E229" s="26"/>
      <c r="F229" s="26"/>
      <c r="G229" s="26"/>
      <c r="H229" s="26"/>
      <c r="I229" s="26"/>
    </row>
    <row r="230" spans="1:9" x14ac:dyDescent="0.25">
      <c r="A230" s="34" t="s">
        <v>75</v>
      </c>
      <c r="B230" s="52" t="s">
        <v>76</v>
      </c>
      <c r="C230" s="52" t="s">
        <v>77</v>
      </c>
      <c r="D230" s="52" t="s">
        <v>78</v>
      </c>
      <c r="E230" s="26"/>
      <c r="F230" s="26"/>
      <c r="G230" s="26"/>
      <c r="H230" s="26"/>
      <c r="I230" s="26"/>
    </row>
    <row r="231" spans="1:9" x14ac:dyDescent="0.25">
      <c r="A231" s="53" t="s">
        <v>74</v>
      </c>
      <c r="B231" s="54">
        <v>4645719.9799999995</v>
      </c>
      <c r="C231" s="54">
        <v>5751999.2358019231</v>
      </c>
      <c r="D231" s="55">
        <v>0.80767047934983083</v>
      </c>
      <c r="E231" s="26"/>
      <c r="F231" s="26"/>
      <c r="G231" s="26"/>
      <c r="H231" s="26"/>
      <c r="I231" s="26"/>
    </row>
    <row r="232" spans="1:9" x14ac:dyDescent="0.25">
      <c r="A232" s="53" t="s">
        <v>79</v>
      </c>
      <c r="B232" s="54">
        <v>826165.46000000008</v>
      </c>
      <c r="C232" s="54">
        <v>49650.14684942193</v>
      </c>
      <c r="D232" s="55">
        <v>16.639738498771813</v>
      </c>
      <c r="E232" s="26"/>
      <c r="F232" s="26"/>
      <c r="G232" s="26"/>
      <c r="H232" s="26"/>
      <c r="I232" s="26"/>
    </row>
    <row r="233" spans="1:9" x14ac:dyDescent="0.25">
      <c r="A233" s="34" t="s">
        <v>80</v>
      </c>
      <c r="B233" s="56">
        <v>5471885.4399999995</v>
      </c>
      <c r="C233" s="56">
        <v>5801649.3826513449</v>
      </c>
      <c r="D233" s="45">
        <v>0.9431603116800823</v>
      </c>
      <c r="E233" s="57"/>
      <c r="F233" s="58"/>
      <c r="G233" s="26"/>
      <c r="H233" s="26"/>
      <c r="I233" s="26"/>
    </row>
    <row r="234" spans="1:9" x14ac:dyDescent="0.25">
      <c r="A234" s="26"/>
      <c r="B234" s="26"/>
      <c r="C234" s="26"/>
      <c r="D234" s="26"/>
      <c r="E234" s="26"/>
      <c r="F234" s="26"/>
      <c r="G234" s="26"/>
      <c r="H234" s="26"/>
      <c r="I234" s="26"/>
    </row>
    <row r="235" spans="1:9" x14ac:dyDescent="0.25">
      <c r="A235" s="34" t="s">
        <v>81</v>
      </c>
      <c r="B235" s="52" t="s">
        <v>76</v>
      </c>
      <c r="C235" s="52" t="s">
        <v>77</v>
      </c>
      <c r="D235" s="52" t="s">
        <v>78</v>
      </c>
      <c r="E235" s="26"/>
      <c r="F235" s="26"/>
      <c r="G235" s="26"/>
      <c r="H235" s="26"/>
      <c r="I235" s="26"/>
    </row>
    <row r="236" spans="1:9" x14ac:dyDescent="0.25">
      <c r="A236" s="53" t="s">
        <v>74</v>
      </c>
      <c r="B236" s="54">
        <v>798059.304</v>
      </c>
      <c r="C236" s="54">
        <v>548208.25199637783</v>
      </c>
      <c r="D236" s="55">
        <v>1.4557593781081446</v>
      </c>
      <c r="E236" s="26"/>
      <c r="F236" s="26"/>
      <c r="G236" s="26"/>
      <c r="H236" s="26"/>
      <c r="I236" s="26"/>
    </row>
    <row r="237" spans="1:9" x14ac:dyDescent="0.25">
      <c r="A237" s="53" t="s">
        <v>79</v>
      </c>
      <c r="B237" s="54">
        <v>708424.71</v>
      </c>
      <c r="C237" s="54">
        <v>266013.0236010871</v>
      </c>
      <c r="D237" s="55">
        <v>2.6631204006851674</v>
      </c>
      <c r="E237" s="26"/>
      <c r="F237" s="26"/>
      <c r="G237" s="26"/>
      <c r="H237" s="26"/>
      <c r="I237" s="26"/>
    </row>
    <row r="238" spans="1:9" x14ac:dyDescent="0.25">
      <c r="A238" s="34" t="s">
        <v>82</v>
      </c>
      <c r="B238" s="56">
        <v>1506484.014</v>
      </c>
      <c r="C238" s="56">
        <v>814221.27559746499</v>
      </c>
      <c r="D238" s="45">
        <v>1.850214504520975</v>
      </c>
      <c r="E238" s="57"/>
      <c r="F238" s="58"/>
      <c r="G238" s="26"/>
      <c r="H238" s="26"/>
      <c r="I238" s="26"/>
    </row>
    <row r="239" spans="1:9" x14ac:dyDescent="0.25">
      <c r="A239" s="26"/>
      <c r="B239" s="26"/>
      <c r="C239" s="26"/>
      <c r="D239" s="26"/>
      <c r="E239" s="26"/>
      <c r="F239" s="26"/>
      <c r="G239" s="26"/>
      <c r="H239" s="26"/>
      <c r="I239" s="26"/>
    </row>
    <row r="240" spans="1:9" x14ac:dyDescent="0.25">
      <c r="A240" s="34" t="s">
        <v>83</v>
      </c>
      <c r="B240" s="52" t="s">
        <v>76</v>
      </c>
      <c r="C240" s="52" t="s">
        <v>77</v>
      </c>
      <c r="D240" s="52" t="s">
        <v>78</v>
      </c>
      <c r="E240" s="26"/>
      <c r="F240" s="26"/>
      <c r="G240" s="26"/>
      <c r="H240" s="26"/>
      <c r="I240" s="26"/>
    </row>
    <row r="241" spans="1:9" x14ac:dyDescent="0.25">
      <c r="A241" s="53" t="s">
        <v>74</v>
      </c>
      <c r="B241" s="59">
        <v>5443779.284</v>
      </c>
      <c r="C241" s="59">
        <v>6300207.4877983006</v>
      </c>
      <c r="D241" s="55">
        <v>0.86406349228069756</v>
      </c>
      <c r="E241" s="26"/>
      <c r="F241" s="26"/>
      <c r="G241" s="26"/>
      <c r="H241" s="26"/>
      <c r="I241" s="26"/>
    </row>
    <row r="242" spans="1:9" x14ac:dyDescent="0.25">
      <c r="A242" s="53" t="s">
        <v>79</v>
      </c>
      <c r="B242" s="59">
        <v>1534590.17</v>
      </c>
      <c r="C242" s="59">
        <v>315663.17045050906</v>
      </c>
      <c r="D242" s="55">
        <v>4.8614799370159627</v>
      </c>
      <c r="E242" s="26"/>
      <c r="F242" s="26"/>
      <c r="G242" s="26"/>
      <c r="H242" s="26"/>
      <c r="I242" s="26"/>
    </row>
    <row r="243" spans="1:9" x14ac:dyDescent="0.25">
      <c r="A243" s="34" t="s">
        <v>84</v>
      </c>
      <c r="B243" s="56">
        <v>6978369.4539999999</v>
      </c>
      <c r="C243" s="56">
        <v>6615870.6582488101</v>
      </c>
      <c r="D243" s="45">
        <v>1.0547923039122928</v>
      </c>
      <c r="E243" s="26"/>
      <c r="F243" s="26"/>
      <c r="G243" s="26"/>
      <c r="H243" s="26"/>
      <c r="I243" s="26"/>
    </row>
  </sheetData>
  <mergeCells count="24">
    <mergeCell ref="B171:C171"/>
    <mergeCell ref="D171:E171"/>
    <mergeCell ref="F171:G171"/>
    <mergeCell ref="H171:I171"/>
    <mergeCell ref="B200:C200"/>
    <mergeCell ref="D200:E200"/>
    <mergeCell ref="F200:G200"/>
    <mergeCell ref="H200:I200"/>
    <mergeCell ref="B97:C97"/>
    <mergeCell ref="D97:E97"/>
    <mergeCell ref="F97:G97"/>
    <mergeCell ref="H97:I97"/>
    <mergeCell ref="B148:C148"/>
    <mergeCell ref="D148:E148"/>
    <mergeCell ref="F148:G148"/>
    <mergeCell ref="H148:I148"/>
    <mergeCell ref="B3:C3"/>
    <mergeCell ref="D3:E3"/>
    <mergeCell ref="F3:G3"/>
    <mergeCell ref="H3:I3"/>
    <mergeCell ref="B53:C53"/>
    <mergeCell ref="D53:E53"/>
    <mergeCell ref="F53:G53"/>
    <mergeCell ref="H53:I53"/>
  </mergeCells>
  <conditionalFormatting sqref="A150:A163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9F144-1906-4D6A-8B50-84ED1CC23E13}">
  <dimension ref="A1:I265"/>
  <sheetViews>
    <sheetView topLeftCell="A144" workbookViewId="0">
      <selection sqref="A1:XFD1048576"/>
    </sheetView>
  </sheetViews>
  <sheetFormatPr defaultColWidth="8.77734375" defaultRowHeight="12" x14ac:dyDescent="0.25"/>
  <cols>
    <col min="1" max="1" width="20.77734375" style="94" customWidth="1"/>
    <col min="2" max="2" width="9.5546875" style="27" bestFit="1" customWidth="1"/>
    <col min="3" max="3" width="10.6640625" style="27" bestFit="1" customWidth="1"/>
    <col min="4" max="7" width="8.77734375" style="27"/>
    <col min="8" max="8" width="10.6640625" style="27" bestFit="1" customWidth="1"/>
    <col min="9" max="16384" width="8.77734375" style="27"/>
  </cols>
  <sheetData>
    <row r="1" spans="1:9" ht="15.6" x14ac:dyDescent="0.25">
      <c r="A1" s="51" t="s">
        <v>94</v>
      </c>
      <c r="B1" s="60"/>
      <c r="C1" s="60"/>
      <c r="D1" s="60"/>
      <c r="E1" s="60"/>
      <c r="F1" s="60"/>
      <c r="G1" s="60"/>
      <c r="H1" s="61"/>
      <c r="I1" s="60"/>
    </row>
    <row r="2" spans="1:9" x14ac:dyDescent="0.25">
      <c r="A2" s="62" t="s">
        <v>1</v>
      </c>
      <c r="B2" s="63"/>
      <c r="C2" s="63"/>
      <c r="D2" s="63"/>
      <c r="E2" s="63"/>
      <c r="F2" s="63"/>
      <c r="G2" s="63"/>
      <c r="H2" s="60"/>
      <c r="I2" s="60"/>
    </row>
    <row r="3" spans="1:9" x14ac:dyDescent="0.25">
      <c r="A3" s="64"/>
      <c r="B3" s="31" t="s">
        <v>2</v>
      </c>
      <c r="C3" s="32"/>
      <c r="D3" s="33" t="s">
        <v>95</v>
      </c>
      <c r="E3" s="33"/>
      <c r="F3" s="31" t="s">
        <v>4</v>
      </c>
      <c r="G3" s="32"/>
      <c r="H3" s="31" t="s">
        <v>5</v>
      </c>
      <c r="I3" s="32"/>
    </row>
    <row r="4" spans="1:9" x14ac:dyDescent="0.25">
      <c r="A4" s="65" t="s">
        <v>6</v>
      </c>
      <c r="B4" s="52" t="s">
        <v>7</v>
      </c>
      <c r="C4" s="52" t="s">
        <v>8</v>
      </c>
      <c r="D4" s="52" t="s">
        <v>7</v>
      </c>
      <c r="E4" s="52" t="s">
        <v>8</v>
      </c>
      <c r="F4" s="52" t="s">
        <v>7</v>
      </c>
      <c r="G4" s="52" t="s">
        <v>8</v>
      </c>
      <c r="H4" s="52" t="s">
        <v>7</v>
      </c>
      <c r="I4" s="52" t="s">
        <v>8</v>
      </c>
    </row>
    <row r="5" spans="1:9" x14ac:dyDescent="0.25">
      <c r="A5" s="66" t="s">
        <v>55</v>
      </c>
      <c r="B5" s="67">
        <v>2</v>
      </c>
      <c r="C5" s="67">
        <v>478.42999999999995</v>
      </c>
      <c r="D5" s="67">
        <v>1</v>
      </c>
      <c r="E5" s="67">
        <v>20</v>
      </c>
      <c r="F5" s="67">
        <v>1</v>
      </c>
      <c r="G5" s="67">
        <v>36</v>
      </c>
      <c r="H5" s="68">
        <v>4</v>
      </c>
      <c r="I5" s="68">
        <v>534.42999999999995</v>
      </c>
    </row>
    <row r="6" spans="1:9" x14ac:dyDescent="0.25">
      <c r="A6" s="69" t="s">
        <v>9</v>
      </c>
      <c r="B6" s="67">
        <v>1675</v>
      </c>
      <c r="C6" s="67">
        <v>244061.6099999999</v>
      </c>
      <c r="D6" s="67">
        <v>6</v>
      </c>
      <c r="E6" s="67">
        <v>1938</v>
      </c>
      <c r="F6" s="67">
        <v>230</v>
      </c>
      <c r="G6" s="67">
        <v>8817.1199999999808</v>
      </c>
      <c r="H6" s="68">
        <v>1911</v>
      </c>
      <c r="I6" s="68">
        <v>254816.72999999986</v>
      </c>
    </row>
    <row r="7" spans="1:9" x14ac:dyDescent="0.25">
      <c r="A7" s="69" t="s">
        <v>10</v>
      </c>
      <c r="B7" s="67">
        <v>26</v>
      </c>
      <c r="C7" s="67">
        <v>2668.5499999999993</v>
      </c>
      <c r="D7" s="67">
        <v>0</v>
      </c>
      <c r="E7" s="67">
        <v>0</v>
      </c>
      <c r="F7" s="67">
        <v>0</v>
      </c>
      <c r="G7" s="67">
        <v>0</v>
      </c>
      <c r="H7" s="68">
        <v>26</v>
      </c>
      <c r="I7" s="68">
        <v>2668.5499999999993</v>
      </c>
    </row>
    <row r="8" spans="1:9" x14ac:dyDescent="0.25">
      <c r="A8" s="69" t="s">
        <v>11</v>
      </c>
      <c r="B8" s="67">
        <v>5</v>
      </c>
      <c r="C8" s="67">
        <v>105.22999999999999</v>
      </c>
      <c r="D8" s="67">
        <v>0</v>
      </c>
      <c r="E8" s="67">
        <v>0</v>
      </c>
      <c r="F8" s="67">
        <v>0</v>
      </c>
      <c r="G8" s="67">
        <v>0</v>
      </c>
      <c r="H8" s="68">
        <v>5</v>
      </c>
      <c r="I8" s="68">
        <v>105.22999999999999</v>
      </c>
    </row>
    <row r="9" spans="1:9" x14ac:dyDescent="0.25">
      <c r="A9" s="69" t="s">
        <v>12</v>
      </c>
      <c r="B9" s="67">
        <v>9</v>
      </c>
      <c r="C9" s="67">
        <v>1133.6300000000001</v>
      </c>
      <c r="D9" s="67">
        <v>0</v>
      </c>
      <c r="E9" s="67">
        <v>0</v>
      </c>
      <c r="F9" s="67">
        <v>0</v>
      </c>
      <c r="G9" s="67">
        <v>0</v>
      </c>
      <c r="H9" s="68">
        <v>9</v>
      </c>
      <c r="I9" s="68">
        <v>1133.6300000000001</v>
      </c>
    </row>
    <row r="10" spans="1:9" x14ac:dyDescent="0.25">
      <c r="A10" s="69" t="s">
        <v>13</v>
      </c>
      <c r="B10" s="67">
        <v>149</v>
      </c>
      <c r="C10" s="67">
        <v>14214.19</v>
      </c>
      <c r="D10" s="67">
        <v>2</v>
      </c>
      <c r="E10" s="67">
        <v>250</v>
      </c>
      <c r="F10" s="67">
        <v>3</v>
      </c>
      <c r="G10" s="67">
        <v>89.07</v>
      </c>
      <c r="H10" s="68">
        <v>154</v>
      </c>
      <c r="I10" s="68">
        <v>14553.26</v>
      </c>
    </row>
    <row r="11" spans="1:9" x14ac:dyDescent="0.25">
      <c r="A11" s="69" t="s">
        <v>14</v>
      </c>
      <c r="B11" s="67">
        <v>121</v>
      </c>
      <c r="C11" s="67">
        <v>3422.86</v>
      </c>
      <c r="D11" s="67">
        <v>2</v>
      </c>
      <c r="E11" s="67">
        <v>286.5</v>
      </c>
      <c r="F11" s="67">
        <v>0</v>
      </c>
      <c r="G11" s="67">
        <v>0</v>
      </c>
      <c r="H11" s="68">
        <v>123</v>
      </c>
      <c r="I11" s="68">
        <v>3709.36</v>
      </c>
    </row>
    <row r="12" spans="1:9" x14ac:dyDescent="0.25">
      <c r="A12" s="66" t="s">
        <v>86</v>
      </c>
      <c r="B12" s="67">
        <v>2</v>
      </c>
      <c r="C12" s="67">
        <v>10018.99</v>
      </c>
      <c r="D12" s="67">
        <v>0</v>
      </c>
      <c r="E12" s="67">
        <v>0</v>
      </c>
      <c r="F12" s="67">
        <v>0</v>
      </c>
      <c r="G12" s="67">
        <v>0</v>
      </c>
      <c r="H12" s="68">
        <v>2</v>
      </c>
      <c r="I12" s="68">
        <v>10018.99</v>
      </c>
    </row>
    <row r="13" spans="1:9" x14ac:dyDescent="0.25">
      <c r="A13" s="69" t="s">
        <v>15</v>
      </c>
      <c r="B13" s="67">
        <v>37</v>
      </c>
      <c r="C13" s="67">
        <v>154584.4</v>
      </c>
      <c r="D13" s="67">
        <v>0</v>
      </c>
      <c r="E13" s="67">
        <v>0</v>
      </c>
      <c r="F13" s="67">
        <v>0</v>
      </c>
      <c r="G13" s="67">
        <v>0</v>
      </c>
      <c r="H13" s="68">
        <v>37</v>
      </c>
      <c r="I13" s="68">
        <v>154584.4</v>
      </c>
    </row>
    <row r="14" spans="1:9" x14ac:dyDescent="0.25">
      <c r="A14" s="69" t="s">
        <v>16</v>
      </c>
      <c r="B14" s="67">
        <v>660</v>
      </c>
      <c r="C14" s="67">
        <v>51537.47</v>
      </c>
      <c r="D14" s="67">
        <v>0</v>
      </c>
      <c r="E14" s="67">
        <v>0</v>
      </c>
      <c r="F14" s="67">
        <v>0</v>
      </c>
      <c r="G14" s="67">
        <v>0</v>
      </c>
      <c r="H14" s="68">
        <v>660</v>
      </c>
      <c r="I14" s="68">
        <v>51537.47</v>
      </c>
    </row>
    <row r="15" spans="1:9" x14ac:dyDescent="0.25">
      <c r="A15" s="69" t="s">
        <v>17</v>
      </c>
      <c r="B15" s="67">
        <v>631</v>
      </c>
      <c r="C15" s="67">
        <v>33361.140000000014</v>
      </c>
      <c r="D15" s="67">
        <v>0</v>
      </c>
      <c r="E15" s="67">
        <v>0</v>
      </c>
      <c r="F15" s="67">
        <v>0</v>
      </c>
      <c r="G15" s="67">
        <v>0</v>
      </c>
      <c r="H15" s="68">
        <v>631</v>
      </c>
      <c r="I15" s="68">
        <v>33361.140000000014</v>
      </c>
    </row>
    <row r="16" spans="1:9" x14ac:dyDescent="0.25">
      <c r="A16" s="69" t="s">
        <v>18</v>
      </c>
      <c r="B16" s="67">
        <v>297</v>
      </c>
      <c r="C16" s="67">
        <v>20084.61</v>
      </c>
      <c r="D16" s="67">
        <v>0</v>
      </c>
      <c r="E16" s="67">
        <v>0</v>
      </c>
      <c r="F16" s="67">
        <v>0</v>
      </c>
      <c r="G16" s="67">
        <v>0</v>
      </c>
      <c r="H16" s="68">
        <v>297</v>
      </c>
      <c r="I16" s="68">
        <v>20084.61</v>
      </c>
    </row>
    <row r="17" spans="1:9" x14ac:dyDescent="0.25">
      <c r="A17" s="69" t="s">
        <v>19</v>
      </c>
      <c r="B17" s="67">
        <v>130</v>
      </c>
      <c r="C17" s="67">
        <v>11781.41</v>
      </c>
      <c r="D17" s="67">
        <v>0</v>
      </c>
      <c r="E17" s="67">
        <v>0</v>
      </c>
      <c r="F17" s="67">
        <v>0</v>
      </c>
      <c r="G17" s="67">
        <v>0</v>
      </c>
      <c r="H17" s="68">
        <v>130</v>
      </c>
      <c r="I17" s="68">
        <v>11781.41</v>
      </c>
    </row>
    <row r="18" spans="1:9" x14ac:dyDescent="0.25">
      <c r="A18" s="69" t="s">
        <v>20</v>
      </c>
      <c r="B18" s="67">
        <v>187</v>
      </c>
      <c r="C18" s="67">
        <v>10404.969999999999</v>
      </c>
      <c r="D18" s="67">
        <v>0</v>
      </c>
      <c r="E18" s="67">
        <v>0</v>
      </c>
      <c r="F18" s="67">
        <v>0</v>
      </c>
      <c r="G18" s="67">
        <v>0</v>
      </c>
      <c r="H18" s="68">
        <v>187</v>
      </c>
      <c r="I18" s="68">
        <v>10404.969999999999</v>
      </c>
    </row>
    <row r="19" spans="1:9" x14ac:dyDescent="0.25">
      <c r="A19" s="69" t="s">
        <v>21</v>
      </c>
      <c r="B19" s="67">
        <v>250</v>
      </c>
      <c r="C19" s="67">
        <v>5632.909999999998</v>
      </c>
      <c r="D19" s="67">
        <v>0</v>
      </c>
      <c r="E19" s="67">
        <v>0</v>
      </c>
      <c r="F19" s="67">
        <v>0</v>
      </c>
      <c r="G19" s="67">
        <v>0</v>
      </c>
      <c r="H19" s="68">
        <v>250</v>
      </c>
      <c r="I19" s="68">
        <v>5632.909999999998</v>
      </c>
    </row>
    <row r="20" spans="1:9" x14ac:dyDescent="0.25">
      <c r="A20" s="69" t="s">
        <v>22</v>
      </c>
      <c r="B20" s="67">
        <v>600</v>
      </c>
      <c r="C20" s="67">
        <v>25578.039999999972</v>
      </c>
      <c r="D20" s="67">
        <v>0</v>
      </c>
      <c r="E20" s="67">
        <v>0</v>
      </c>
      <c r="F20" s="67">
        <v>0</v>
      </c>
      <c r="G20" s="67">
        <v>0</v>
      </c>
      <c r="H20" s="68">
        <v>600</v>
      </c>
      <c r="I20" s="68">
        <v>25578.039999999972</v>
      </c>
    </row>
    <row r="21" spans="1:9" x14ac:dyDescent="0.25">
      <c r="A21" s="69" t="s">
        <v>23</v>
      </c>
      <c r="B21" s="67">
        <v>1391</v>
      </c>
      <c r="C21" s="67">
        <v>4876.8499999999885</v>
      </c>
      <c r="D21" s="67">
        <v>0</v>
      </c>
      <c r="E21" s="67">
        <v>0</v>
      </c>
      <c r="F21" s="67">
        <v>0</v>
      </c>
      <c r="G21" s="67">
        <v>0</v>
      </c>
      <c r="H21" s="68">
        <v>1391</v>
      </c>
      <c r="I21" s="68">
        <v>4876.8499999999885</v>
      </c>
    </row>
    <row r="22" spans="1:9" x14ac:dyDescent="0.25">
      <c r="A22" s="69" t="s">
        <v>60</v>
      </c>
      <c r="B22" s="67">
        <v>0</v>
      </c>
      <c r="C22" s="67">
        <v>0</v>
      </c>
      <c r="D22" s="67">
        <v>0</v>
      </c>
      <c r="E22" s="67">
        <v>0</v>
      </c>
      <c r="F22" s="67">
        <v>1</v>
      </c>
      <c r="G22" s="67">
        <v>310</v>
      </c>
      <c r="H22" s="68">
        <v>1</v>
      </c>
      <c r="I22" s="68">
        <v>310</v>
      </c>
    </row>
    <row r="23" spans="1:9" x14ac:dyDescent="0.25">
      <c r="A23" s="69" t="s">
        <v>25</v>
      </c>
      <c r="B23" s="67">
        <v>0</v>
      </c>
      <c r="C23" s="67">
        <v>0</v>
      </c>
      <c r="D23" s="67">
        <v>13</v>
      </c>
      <c r="E23" s="67">
        <v>16765.379999999997</v>
      </c>
      <c r="F23" s="67">
        <v>510</v>
      </c>
      <c r="G23" s="67">
        <v>1059475.2699999998</v>
      </c>
      <c r="H23" s="68">
        <v>523</v>
      </c>
      <c r="I23" s="68">
        <v>1076240.6499999997</v>
      </c>
    </row>
    <row r="24" spans="1:9" x14ac:dyDescent="0.25">
      <c r="A24" s="69" t="s">
        <v>26</v>
      </c>
      <c r="B24" s="67">
        <v>1</v>
      </c>
      <c r="C24" s="67">
        <v>167.1</v>
      </c>
      <c r="D24" s="67">
        <v>24</v>
      </c>
      <c r="E24" s="67">
        <v>18015.47</v>
      </c>
      <c r="F24" s="67">
        <v>2</v>
      </c>
      <c r="G24" s="67">
        <v>142.1</v>
      </c>
      <c r="H24" s="68">
        <v>27</v>
      </c>
      <c r="I24" s="68">
        <v>18324.669999999998</v>
      </c>
    </row>
    <row r="25" spans="1:9" x14ac:dyDescent="0.25">
      <c r="A25" s="69" t="s">
        <v>96</v>
      </c>
      <c r="B25" s="67">
        <v>0</v>
      </c>
      <c r="C25" s="67">
        <v>0</v>
      </c>
      <c r="D25" s="67">
        <v>1</v>
      </c>
      <c r="E25" s="67">
        <v>1785</v>
      </c>
      <c r="F25" s="67">
        <v>0</v>
      </c>
      <c r="G25" s="67">
        <v>0</v>
      </c>
      <c r="H25" s="68">
        <v>1</v>
      </c>
      <c r="I25" s="68">
        <v>1785</v>
      </c>
    </row>
    <row r="26" spans="1:9" x14ac:dyDescent="0.25">
      <c r="A26" s="69" t="s">
        <v>27</v>
      </c>
      <c r="B26" s="67">
        <v>0</v>
      </c>
      <c r="C26" s="67">
        <v>0</v>
      </c>
      <c r="D26" s="67">
        <v>12</v>
      </c>
      <c r="E26" s="67">
        <v>20532.2</v>
      </c>
      <c r="F26" s="67">
        <v>0</v>
      </c>
      <c r="G26" s="67">
        <v>0</v>
      </c>
      <c r="H26" s="68">
        <v>12</v>
      </c>
      <c r="I26" s="68">
        <v>20532.2</v>
      </c>
    </row>
    <row r="27" spans="1:9" x14ac:dyDescent="0.25">
      <c r="A27" s="66" t="s">
        <v>63</v>
      </c>
      <c r="B27" s="67">
        <v>0</v>
      </c>
      <c r="C27" s="67">
        <v>0</v>
      </c>
      <c r="D27" s="67">
        <v>3</v>
      </c>
      <c r="E27" s="67">
        <v>6500.35</v>
      </c>
      <c r="F27" s="67">
        <v>0</v>
      </c>
      <c r="G27" s="67">
        <v>0</v>
      </c>
      <c r="H27" s="68">
        <v>3</v>
      </c>
      <c r="I27" s="68">
        <v>6500.35</v>
      </c>
    </row>
    <row r="28" spans="1:9" x14ac:dyDescent="0.25">
      <c r="A28" s="69" t="s">
        <v>28</v>
      </c>
      <c r="B28" s="67">
        <v>41</v>
      </c>
      <c r="C28" s="67">
        <v>2644.4</v>
      </c>
      <c r="D28" s="67">
        <v>0</v>
      </c>
      <c r="E28" s="67">
        <v>0</v>
      </c>
      <c r="F28" s="67">
        <v>0</v>
      </c>
      <c r="G28" s="67">
        <v>0</v>
      </c>
      <c r="H28" s="68">
        <v>41</v>
      </c>
      <c r="I28" s="68">
        <v>2644.4</v>
      </c>
    </row>
    <row r="29" spans="1:9" x14ac:dyDescent="0.25">
      <c r="A29" s="69" t="s">
        <v>29</v>
      </c>
      <c r="B29" s="67">
        <v>119</v>
      </c>
      <c r="C29" s="67">
        <v>15315.720000000001</v>
      </c>
      <c r="D29" s="67">
        <v>0</v>
      </c>
      <c r="E29" s="67">
        <v>0</v>
      </c>
      <c r="F29" s="67">
        <v>0</v>
      </c>
      <c r="G29" s="67">
        <v>0</v>
      </c>
      <c r="H29" s="68">
        <v>119</v>
      </c>
      <c r="I29" s="68">
        <v>15315.720000000001</v>
      </c>
    </row>
    <row r="30" spans="1:9" x14ac:dyDescent="0.25">
      <c r="A30" s="69" t="s">
        <v>30</v>
      </c>
      <c r="B30" s="67">
        <v>130</v>
      </c>
      <c r="C30" s="67">
        <v>2688.48</v>
      </c>
      <c r="D30" s="67">
        <v>0</v>
      </c>
      <c r="E30" s="67">
        <v>0</v>
      </c>
      <c r="F30" s="67">
        <v>0</v>
      </c>
      <c r="G30" s="67">
        <v>0</v>
      </c>
      <c r="H30" s="68">
        <v>130</v>
      </c>
      <c r="I30" s="68">
        <v>2688.48</v>
      </c>
    </row>
    <row r="31" spans="1:9" x14ac:dyDescent="0.25">
      <c r="A31" s="69" t="s">
        <v>31</v>
      </c>
      <c r="B31" s="67">
        <v>1894</v>
      </c>
      <c r="C31" s="67">
        <v>89761.250000000131</v>
      </c>
      <c r="D31" s="67">
        <v>1</v>
      </c>
      <c r="E31" s="67">
        <v>34.380000000000003</v>
      </c>
      <c r="F31" s="67">
        <v>0</v>
      </c>
      <c r="G31" s="67">
        <v>0</v>
      </c>
      <c r="H31" s="68">
        <v>1895</v>
      </c>
      <c r="I31" s="68">
        <v>89795.630000000136</v>
      </c>
    </row>
    <row r="32" spans="1:9" x14ac:dyDescent="0.25">
      <c r="A32" s="69" t="s">
        <v>52</v>
      </c>
      <c r="B32" s="67">
        <v>2</v>
      </c>
      <c r="C32" s="67">
        <v>99</v>
      </c>
      <c r="D32" s="67">
        <v>0</v>
      </c>
      <c r="E32" s="67">
        <v>0</v>
      </c>
      <c r="F32" s="67">
        <v>0</v>
      </c>
      <c r="G32" s="67">
        <v>0</v>
      </c>
      <c r="H32" s="68">
        <v>2</v>
      </c>
      <c r="I32" s="68">
        <v>99</v>
      </c>
    </row>
    <row r="33" spans="1:9" x14ac:dyDescent="0.25">
      <c r="A33" s="69" t="s">
        <v>97</v>
      </c>
      <c r="B33" s="67">
        <v>389</v>
      </c>
      <c r="C33" s="67">
        <v>4479.1199999999944</v>
      </c>
      <c r="D33" s="67">
        <v>0</v>
      </c>
      <c r="E33" s="67">
        <v>0</v>
      </c>
      <c r="F33" s="67">
        <v>0</v>
      </c>
      <c r="G33" s="67">
        <v>0</v>
      </c>
      <c r="H33" s="68">
        <v>389</v>
      </c>
      <c r="I33" s="68">
        <v>4479.1199999999944</v>
      </c>
    </row>
    <row r="34" spans="1:9" x14ac:dyDescent="0.25">
      <c r="A34" s="69" t="s">
        <v>34</v>
      </c>
      <c r="B34" s="67">
        <v>1020</v>
      </c>
      <c r="C34" s="67">
        <v>14163.949999999923</v>
      </c>
      <c r="D34" s="67">
        <v>0</v>
      </c>
      <c r="E34" s="67">
        <v>0</v>
      </c>
      <c r="F34" s="67">
        <v>0</v>
      </c>
      <c r="G34" s="67">
        <v>0</v>
      </c>
      <c r="H34" s="68">
        <v>1020</v>
      </c>
      <c r="I34" s="68">
        <v>14163.949999999923</v>
      </c>
    </row>
    <row r="35" spans="1:9" x14ac:dyDescent="0.25">
      <c r="A35" s="69" t="s">
        <v>35</v>
      </c>
      <c r="B35" s="67">
        <v>462</v>
      </c>
      <c r="C35" s="67">
        <v>7319.8999999999951</v>
      </c>
      <c r="D35" s="67">
        <v>0</v>
      </c>
      <c r="E35" s="67">
        <v>0</v>
      </c>
      <c r="F35" s="67">
        <v>0</v>
      </c>
      <c r="G35" s="67">
        <v>0</v>
      </c>
      <c r="H35" s="68">
        <v>462</v>
      </c>
      <c r="I35" s="68">
        <v>7319.8999999999951</v>
      </c>
    </row>
    <row r="36" spans="1:9" x14ac:dyDescent="0.25">
      <c r="A36" s="69" t="s">
        <v>36</v>
      </c>
      <c r="B36" s="67">
        <v>108</v>
      </c>
      <c r="C36" s="67">
        <v>1626745.8149999999</v>
      </c>
      <c r="D36" s="67">
        <v>51</v>
      </c>
      <c r="E36" s="67">
        <v>612572.49</v>
      </c>
      <c r="F36" s="67">
        <v>2</v>
      </c>
      <c r="G36" s="67">
        <v>253.8</v>
      </c>
      <c r="H36" s="68">
        <v>161</v>
      </c>
      <c r="I36" s="68">
        <v>2239572.1049999995</v>
      </c>
    </row>
    <row r="37" spans="1:9" x14ac:dyDescent="0.25">
      <c r="A37" s="69" t="s">
        <v>37</v>
      </c>
      <c r="B37" s="67">
        <v>8</v>
      </c>
      <c r="C37" s="67">
        <v>140035.75</v>
      </c>
      <c r="D37" s="67">
        <v>4</v>
      </c>
      <c r="E37" s="67">
        <v>22215.200000000001</v>
      </c>
      <c r="F37" s="67">
        <v>0</v>
      </c>
      <c r="G37" s="67">
        <v>0</v>
      </c>
      <c r="H37" s="68">
        <v>12</v>
      </c>
      <c r="I37" s="68">
        <v>162250.95000000001</v>
      </c>
    </row>
    <row r="38" spans="1:9" x14ac:dyDescent="0.25">
      <c r="A38" s="66" t="s">
        <v>65</v>
      </c>
      <c r="B38" s="67">
        <v>0</v>
      </c>
      <c r="C38" s="67">
        <v>0</v>
      </c>
      <c r="D38" s="67">
        <v>1</v>
      </c>
      <c r="E38" s="67">
        <v>56296.05</v>
      </c>
      <c r="F38" s="67">
        <v>0</v>
      </c>
      <c r="G38" s="67">
        <v>0</v>
      </c>
      <c r="H38" s="68">
        <v>1</v>
      </c>
      <c r="I38" s="68">
        <v>56296.05</v>
      </c>
    </row>
    <row r="39" spans="1:9" x14ac:dyDescent="0.25">
      <c r="A39" s="69" t="s">
        <v>38</v>
      </c>
      <c r="B39" s="67">
        <v>899</v>
      </c>
      <c r="C39" s="67">
        <v>6072.2899999999954</v>
      </c>
      <c r="D39" s="67">
        <v>0</v>
      </c>
      <c r="E39" s="67">
        <v>0</v>
      </c>
      <c r="F39" s="67">
        <v>0</v>
      </c>
      <c r="G39" s="67">
        <v>0</v>
      </c>
      <c r="H39" s="68">
        <v>899</v>
      </c>
      <c r="I39" s="68">
        <v>6072.2899999999954</v>
      </c>
    </row>
    <row r="40" spans="1:9" x14ac:dyDescent="0.25">
      <c r="A40" s="69" t="s">
        <v>39</v>
      </c>
      <c r="B40" s="67">
        <v>25</v>
      </c>
      <c r="C40" s="67">
        <v>2160</v>
      </c>
      <c r="D40" s="67">
        <v>0</v>
      </c>
      <c r="E40" s="67">
        <v>0</v>
      </c>
      <c r="F40" s="67">
        <v>0</v>
      </c>
      <c r="G40" s="67">
        <v>0</v>
      </c>
      <c r="H40" s="68">
        <v>25</v>
      </c>
      <c r="I40" s="68">
        <v>2160</v>
      </c>
    </row>
    <row r="41" spans="1:9" x14ac:dyDescent="0.25">
      <c r="A41" s="69" t="s">
        <v>40</v>
      </c>
      <c r="B41" s="67">
        <v>0</v>
      </c>
      <c r="C41" s="67">
        <v>0</v>
      </c>
      <c r="D41" s="67">
        <v>10</v>
      </c>
      <c r="E41" s="67">
        <v>713066.49</v>
      </c>
      <c r="F41" s="67">
        <v>0</v>
      </c>
      <c r="G41" s="67">
        <v>0</v>
      </c>
      <c r="H41" s="68">
        <v>10</v>
      </c>
      <c r="I41" s="68">
        <v>713066.49</v>
      </c>
    </row>
    <row r="42" spans="1:9" x14ac:dyDescent="0.25">
      <c r="A42" s="69" t="s">
        <v>41</v>
      </c>
      <c r="B42" s="67">
        <v>41</v>
      </c>
      <c r="C42" s="67">
        <v>2660.6500000000005</v>
      </c>
      <c r="D42" s="67">
        <v>0</v>
      </c>
      <c r="E42" s="67">
        <v>0</v>
      </c>
      <c r="F42" s="67">
        <v>0</v>
      </c>
      <c r="G42" s="67">
        <v>0</v>
      </c>
      <c r="H42" s="68">
        <v>41</v>
      </c>
      <c r="I42" s="68">
        <v>2660.6500000000005</v>
      </c>
    </row>
    <row r="43" spans="1:9" x14ac:dyDescent="0.25">
      <c r="A43" s="69" t="s">
        <v>42</v>
      </c>
      <c r="B43" s="67">
        <v>1307</v>
      </c>
      <c r="C43" s="67">
        <v>105283.81000000001</v>
      </c>
      <c r="D43" s="67">
        <v>0</v>
      </c>
      <c r="E43" s="67">
        <v>0</v>
      </c>
      <c r="F43" s="67">
        <v>0</v>
      </c>
      <c r="G43" s="67">
        <v>0</v>
      </c>
      <c r="H43" s="68">
        <v>1307</v>
      </c>
      <c r="I43" s="68">
        <v>105283.81000000001</v>
      </c>
    </row>
    <row r="44" spans="1:9" x14ac:dyDescent="0.25">
      <c r="A44" s="69" t="s">
        <v>43</v>
      </c>
      <c r="B44" s="67">
        <v>191</v>
      </c>
      <c r="C44" s="67">
        <v>14399.360000000002</v>
      </c>
      <c r="D44" s="67">
        <v>0</v>
      </c>
      <c r="E44" s="67">
        <v>0</v>
      </c>
      <c r="F44" s="67">
        <v>0</v>
      </c>
      <c r="G44" s="67">
        <v>0</v>
      </c>
      <c r="H44" s="68">
        <v>191</v>
      </c>
      <c r="I44" s="68">
        <v>14399.360000000002</v>
      </c>
    </row>
    <row r="45" spans="1:9" x14ac:dyDescent="0.25">
      <c r="A45" s="69" t="s">
        <v>44</v>
      </c>
      <c r="B45" s="67">
        <v>1620</v>
      </c>
      <c r="C45" s="67">
        <v>113817.08999999991</v>
      </c>
      <c r="D45" s="67">
        <v>0</v>
      </c>
      <c r="E45" s="67">
        <v>0</v>
      </c>
      <c r="F45" s="67">
        <v>0</v>
      </c>
      <c r="G45" s="67">
        <v>0</v>
      </c>
      <c r="H45" s="68">
        <v>1620</v>
      </c>
      <c r="I45" s="68">
        <v>113817.08999999991</v>
      </c>
    </row>
    <row r="46" spans="1:9" x14ac:dyDescent="0.25">
      <c r="A46" s="69" t="s">
        <v>45</v>
      </c>
      <c r="B46" s="67">
        <v>2032</v>
      </c>
      <c r="C46" s="67">
        <v>100616.12</v>
      </c>
      <c r="D46" s="67">
        <v>0</v>
      </c>
      <c r="E46" s="67">
        <v>0</v>
      </c>
      <c r="F46" s="67">
        <v>0</v>
      </c>
      <c r="G46" s="67">
        <v>0</v>
      </c>
      <c r="H46" s="68">
        <v>2032</v>
      </c>
      <c r="I46" s="68">
        <v>100616.12</v>
      </c>
    </row>
    <row r="47" spans="1:9" x14ac:dyDescent="0.25">
      <c r="A47" s="69" t="s">
        <v>46</v>
      </c>
      <c r="B47" s="67">
        <v>956</v>
      </c>
      <c r="C47" s="67">
        <v>69659.929999999993</v>
      </c>
      <c r="D47" s="67">
        <v>0</v>
      </c>
      <c r="E47" s="67">
        <v>0</v>
      </c>
      <c r="F47" s="67">
        <v>0</v>
      </c>
      <c r="G47" s="67">
        <v>0</v>
      </c>
      <c r="H47" s="68">
        <v>956</v>
      </c>
      <c r="I47" s="68">
        <v>69659.929999999993</v>
      </c>
    </row>
    <row r="48" spans="1:9" x14ac:dyDescent="0.25">
      <c r="A48" s="65" t="s">
        <v>47</v>
      </c>
      <c r="B48" s="70">
        <v>17417</v>
      </c>
      <c r="C48" s="70">
        <v>2912035.0249999999</v>
      </c>
      <c r="D48" s="70">
        <v>131</v>
      </c>
      <c r="E48" s="70">
        <v>1470277.51</v>
      </c>
      <c r="F48" s="70">
        <v>749</v>
      </c>
      <c r="G48" s="70">
        <v>1069123.3599999999</v>
      </c>
      <c r="H48" s="70">
        <v>18297</v>
      </c>
      <c r="I48" s="70">
        <v>5451435.8949999986</v>
      </c>
    </row>
    <row r="49" spans="1:9" x14ac:dyDescent="0.25">
      <c r="A49" s="71" t="s">
        <v>48</v>
      </c>
      <c r="B49" s="72"/>
      <c r="C49" s="72"/>
      <c r="D49" s="72"/>
      <c r="E49" s="72"/>
      <c r="F49" s="73"/>
      <c r="G49" s="73"/>
      <c r="H49" s="74"/>
      <c r="I49" s="70">
        <v>5675100.9759668708</v>
      </c>
    </row>
    <row r="50" spans="1:9" x14ac:dyDescent="0.25">
      <c r="A50" s="71" t="s">
        <v>78</v>
      </c>
      <c r="B50" s="75"/>
      <c r="C50" s="75"/>
      <c r="D50" s="75"/>
      <c r="E50" s="75"/>
      <c r="F50" s="75"/>
      <c r="G50" s="75"/>
      <c r="H50" s="76"/>
      <c r="I50" s="77">
        <v>0.96058835218720207</v>
      </c>
    </row>
    <row r="51" spans="1:9" x14ac:dyDescent="0.25">
      <c r="A51" s="62"/>
      <c r="B51" s="78"/>
      <c r="C51" s="78"/>
      <c r="D51" s="78"/>
      <c r="E51" s="78"/>
      <c r="F51" s="78"/>
      <c r="G51" s="78"/>
      <c r="H51" s="79"/>
      <c r="I51" s="79"/>
    </row>
    <row r="52" spans="1:9" x14ac:dyDescent="0.25">
      <c r="A52" s="62"/>
      <c r="B52" s="61"/>
      <c r="C52" s="61"/>
      <c r="D52" s="61"/>
      <c r="E52" s="61"/>
      <c r="F52" s="61"/>
      <c r="G52" s="61"/>
      <c r="H52" s="80"/>
      <c r="I52" s="80"/>
    </row>
    <row r="53" spans="1:9" x14ac:dyDescent="0.25">
      <c r="A53" s="62"/>
      <c r="B53" s="61"/>
      <c r="C53" s="61"/>
      <c r="D53" s="61"/>
      <c r="E53" s="61"/>
      <c r="F53" s="61"/>
      <c r="G53" s="61"/>
      <c r="H53" s="61"/>
      <c r="I53" s="80"/>
    </row>
    <row r="54" spans="1:9" ht="15.6" x14ac:dyDescent="0.25">
      <c r="A54" s="51" t="s">
        <v>98</v>
      </c>
      <c r="B54" s="60"/>
      <c r="C54" s="60"/>
      <c r="D54" s="60"/>
      <c r="E54" s="60"/>
      <c r="F54" s="60"/>
      <c r="G54" s="60"/>
      <c r="H54" s="60"/>
      <c r="I54" s="60"/>
    </row>
    <row r="55" spans="1:9" x14ac:dyDescent="0.25">
      <c r="A55" s="62" t="s">
        <v>1</v>
      </c>
      <c r="B55" s="60"/>
      <c r="C55" s="60"/>
      <c r="D55" s="60"/>
      <c r="E55" s="60"/>
      <c r="F55" s="60"/>
      <c r="G55" s="60"/>
      <c r="H55" s="60"/>
      <c r="I55" s="60"/>
    </row>
    <row r="56" spans="1:9" x14ac:dyDescent="0.25">
      <c r="A56" s="64"/>
      <c r="B56" s="31" t="s">
        <v>2</v>
      </c>
      <c r="C56" s="32"/>
      <c r="D56" s="33" t="s">
        <v>95</v>
      </c>
      <c r="E56" s="33"/>
      <c r="F56" s="31" t="s">
        <v>4</v>
      </c>
      <c r="G56" s="32"/>
      <c r="H56" s="31" t="s">
        <v>5</v>
      </c>
      <c r="I56" s="32"/>
    </row>
    <row r="57" spans="1:9" x14ac:dyDescent="0.25">
      <c r="A57" s="65" t="s">
        <v>6</v>
      </c>
      <c r="B57" s="52" t="s">
        <v>7</v>
      </c>
      <c r="C57" s="52" t="s">
        <v>8</v>
      </c>
      <c r="D57" s="52" t="s">
        <v>7</v>
      </c>
      <c r="E57" s="52" t="s">
        <v>8</v>
      </c>
      <c r="F57" s="52" t="s">
        <v>7</v>
      </c>
      <c r="G57" s="52" t="s">
        <v>8</v>
      </c>
      <c r="H57" s="52" t="s">
        <v>7</v>
      </c>
      <c r="I57" s="52" t="s">
        <v>8</v>
      </c>
    </row>
    <row r="58" spans="1:9" x14ac:dyDescent="0.25">
      <c r="A58" s="69" t="s">
        <v>55</v>
      </c>
      <c r="B58" s="67">
        <v>0</v>
      </c>
      <c r="C58" s="67">
        <v>0</v>
      </c>
      <c r="D58" s="67">
        <v>1</v>
      </c>
      <c r="E58" s="67">
        <v>10</v>
      </c>
      <c r="F58" s="67">
        <v>1</v>
      </c>
      <c r="G58" s="67">
        <v>36</v>
      </c>
      <c r="H58" s="68">
        <v>2</v>
      </c>
      <c r="I58" s="68">
        <v>46</v>
      </c>
    </row>
    <row r="59" spans="1:9" x14ac:dyDescent="0.25">
      <c r="A59" s="69" t="s">
        <v>9</v>
      </c>
      <c r="B59" s="67">
        <v>998</v>
      </c>
      <c r="C59" s="67">
        <v>130733.25</v>
      </c>
      <c r="D59" s="67">
        <v>1</v>
      </c>
      <c r="E59" s="67">
        <v>23</v>
      </c>
      <c r="F59" s="67">
        <v>74</v>
      </c>
      <c r="G59" s="67">
        <v>2793.0600000000018</v>
      </c>
      <c r="H59" s="68">
        <v>1073</v>
      </c>
      <c r="I59" s="68">
        <v>133549.31</v>
      </c>
    </row>
    <row r="60" spans="1:9" x14ac:dyDescent="0.25">
      <c r="A60" s="69" t="s">
        <v>51</v>
      </c>
      <c r="B60" s="67">
        <v>0</v>
      </c>
      <c r="C60" s="67">
        <v>0</v>
      </c>
      <c r="D60" s="67">
        <v>1</v>
      </c>
      <c r="E60" s="67">
        <v>29.47</v>
      </c>
      <c r="F60" s="67">
        <v>0</v>
      </c>
      <c r="G60" s="67">
        <v>0</v>
      </c>
      <c r="H60" s="68">
        <v>1</v>
      </c>
      <c r="I60" s="68">
        <v>29.47</v>
      </c>
    </row>
    <row r="61" spans="1:9" x14ac:dyDescent="0.25">
      <c r="A61" s="69" t="s">
        <v>10</v>
      </c>
      <c r="B61" s="67">
        <v>140</v>
      </c>
      <c r="C61" s="67">
        <v>12613.699999999999</v>
      </c>
      <c r="D61" s="67">
        <v>0</v>
      </c>
      <c r="E61" s="67">
        <v>0</v>
      </c>
      <c r="F61" s="67">
        <v>1</v>
      </c>
      <c r="G61" s="67">
        <v>144</v>
      </c>
      <c r="H61" s="68">
        <v>141</v>
      </c>
      <c r="I61" s="68">
        <v>12757.699999999999</v>
      </c>
    </row>
    <row r="62" spans="1:9" x14ac:dyDescent="0.25">
      <c r="A62" s="69" t="s">
        <v>11</v>
      </c>
      <c r="B62" s="67">
        <v>24</v>
      </c>
      <c r="C62" s="67">
        <v>434.05</v>
      </c>
      <c r="D62" s="67">
        <v>1</v>
      </c>
      <c r="E62" s="67">
        <v>100</v>
      </c>
      <c r="F62" s="67">
        <v>0</v>
      </c>
      <c r="G62" s="67">
        <v>0</v>
      </c>
      <c r="H62" s="68">
        <v>25</v>
      </c>
      <c r="I62" s="68">
        <v>534.04999999999995</v>
      </c>
    </row>
    <row r="63" spans="1:9" x14ac:dyDescent="0.25">
      <c r="A63" s="69" t="s">
        <v>12</v>
      </c>
      <c r="B63" s="67">
        <v>30</v>
      </c>
      <c r="C63" s="67">
        <v>3260.62</v>
      </c>
      <c r="D63" s="67">
        <v>0</v>
      </c>
      <c r="E63" s="67">
        <v>0</v>
      </c>
      <c r="F63" s="67">
        <v>0</v>
      </c>
      <c r="G63" s="67">
        <v>0</v>
      </c>
      <c r="H63" s="68">
        <v>30</v>
      </c>
      <c r="I63" s="68">
        <v>3260.62</v>
      </c>
    </row>
    <row r="64" spans="1:9" x14ac:dyDescent="0.25">
      <c r="A64" s="69" t="s">
        <v>13</v>
      </c>
      <c r="B64" s="67">
        <v>28</v>
      </c>
      <c r="C64" s="67">
        <v>2852.9</v>
      </c>
      <c r="D64" s="67">
        <v>0</v>
      </c>
      <c r="E64" s="67">
        <v>0</v>
      </c>
      <c r="F64" s="67">
        <v>0</v>
      </c>
      <c r="G64" s="67">
        <v>0</v>
      </c>
      <c r="H64" s="68">
        <v>28</v>
      </c>
      <c r="I64" s="68">
        <v>2852.9</v>
      </c>
    </row>
    <row r="65" spans="1:9" x14ac:dyDescent="0.25">
      <c r="A65" s="69" t="s">
        <v>14</v>
      </c>
      <c r="B65" s="67">
        <v>4</v>
      </c>
      <c r="C65" s="67">
        <v>90.98</v>
      </c>
      <c r="D65" s="67">
        <v>0</v>
      </c>
      <c r="E65" s="67">
        <v>0</v>
      </c>
      <c r="F65" s="67">
        <v>0</v>
      </c>
      <c r="G65" s="67">
        <v>0</v>
      </c>
      <c r="H65" s="68">
        <v>4</v>
      </c>
      <c r="I65" s="68">
        <v>90.98</v>
      </c>
    </row>
    <row r="66" spans="1:9" x14ac:dyDescent="0.25">
      <c r="A66" s="69" t="s">
        <v>16</v>
      </c>
      <c r="B66" s="67">
        <v>23</v>
      </c>
      <c r="C66" s="67">
        <v>1766.9199999999998</v>
      </c>
      <c r="D66" s="67">
        <v>0</v>
      </c>
      <c r="E66" s="67">
        <v>0</v>
      </c>
      <c r="F66" s="67">
        <v>0</v>
      </c>
      <c r="G66" s="67">
        <v>0</v>
      </c>
      <c r="H66" s="68">
        <v>23</v>
      </c>
      <c r="I66" s="68">
        <v>1766.9199999999998</v>
      </c>
    </row>
    <row r="67" spans="1:9" x14ac:dyDescent="0.25">
      <c r="A67" s="69" t="s">
        <v>17</v>
      </c>
      <c r="B67" s="67">
        <v>8</v>
      </c>
      <c r="C67" s="67">
        <v>453.49</v>
      </c>
      <c r="D67" s="67">
        <v>0</v>
      </c>
      <c r="E67" s="67">
        <v>0</v>
      </c>
      <c r="F67" s="67">
        <v>0</v>
      </c>
      <c r="G67" s="67">
        <v>0</v>
      </c>
      <c r="H67" s="68">
        <v>8</v>
      </c>
      <c r="I67" s="68">
        <v>453.49</v>
      </c>
    </row>
    <row r="68" spans="1:9" x14ac:dyDescent="0.25">
      <c r="A68" s="69" t="s">
        <v>18</v>
      </c>
      <c r="B68" s="67">
        <v>9</v>
      </c>
      <c r="C68" s="67">
        <v>624.25</v>
      </c>
      <c r="D68" s="67">
        <v>0</v>
      </c>
      <c r="E68" s="67">
        <v>0</v>
      </c>
      <c r="F68" s="67">
        <v>0</v>
      </c>
      <c r="G68" s="67">
        <v>0</v>
      </c>
      <c r="H68" s="68">
        <v>9</v>
      </c>
      <c r="I68" s="68">
        <v>624.25</v>
      </c>
    </row>
    <row r="69" spans="1:9" x14ac:dyDescent="0.25">
      <c r="A69" s="69" t="s">
        <v>19</v>
      </c>
      <c r="B69" s="67">
        <v>55</v>
      </c>
      <c r="C69" s="67">
        <v>4299.130000000001</v>
      </c>
      <c r="D69" s="67">
        <v>0</v>
      </c>
      <c r="E69" s="67">
        <v>0</v>
      </c>
      <c r="F69" s="67">
        <v>0</v>
      </c>
      <c r="G69" s="67">
        <v>0</v>
      </c>
      <c r="H69" s="68">
        <v>55</v>
      </c>
      <c r="I69" s="68">
        <v>4299.130000000001</v>
      </c>
    </row>
    <row r="70" spans="1:9" x14ac:dyDescent="0.25">
      <c r="A70" s="69" t="s">
        <v>20</v>
      </c>
      <c r="B70" s="67">
        <v>125</v>
      </c>
      <c r="C70" s="67">
        <v>6942.9800000000005</v>
      </c>
      <c r="D70" s="67">
        <v>0</v>
      </c>
      <c r="E70" s="67">
        <v>0</v>
      </c>
      <c r="F70" s="67">
        <v>0</v>
      </c>
      <c r="G70" s="67">
        <v>0</v>
      </c>
      <c r="H70" s="68">
        <v>125</v>
      </c>
      <c r="I70" s="68">
        <v>6942.9800000000005</v>
      </c>
    </row>
    <row r="71" spans="1:9" x14ac:dyDescent="0.25">
      <c r="A71" s="69" t="s">
        <v>21</v>
      </c>
      <c r="B71" s="67">
        <v>46</v>
      </c>
      <c r="C71" s="67">
        <v>1105.4000000000001</v>
      </c>
      <c r="D71" s="67">
        <v>0</v>
      </c>
      <c r="E71" s="67">
        <v>0</v>
      </c>
      <c r="F71" s="67">
        <v>0</v>
      </c>
      <c r="G71" s="67">
        <v>0</v>
      </c>
      <c r="H71" s="68">
        <v>46</v>
      </c>
      <c r="I71" s="68">
        <v>1105.4000000000001</v>
      </c>
    </row>
    <row r="72" spans="1:9" x14ac:dyDescent="0.25">
      <c r="A72" s="69" t="s">
        <v>22</v>
      </c>
      <c r="B72" s="67">
        <v>99</v>
      </c>
      <c r="C72" s="67">
        <v>3429.9100000000012</v>
      </c>
      <c r="D72" s="67">
        <v>0</v>
      </c>
      <c r="E72" s="67">
        <v>0</v>
      </c>
      <c r="F72" s="67">
        <v>0</v>
      </c>
      <c r="G72" s="67">
        <v>0</v>
      </c>
      <c r="H72" s="68">
        <v>99</v>
      </c>
      <c r="I72" s="68">
        <v>3429.9100000000012</v>
      </c>
    </row>
    <row r="73" spans="1:9" x14ac:dyDescent="0.25">
      <c r="A73" s="69" t="s">
        <v>23</v>
      </c>
      <c r="B73" s="67">
        <v>229</v>
      </c>
      <c r="C73" s="67">
        <v>747.99000000000069</v>
      </c>
      <c r="D73" s="67">
        <v>0</v>
      </c>
      <c r="E73" s="67">
        <v>0</v>
      </c>
      <c r="F73" s="67">
        <v>0</v>
      </c>
      <c r="G73" s="67">
        <v>0</v>
      </c>
      <c r="H73" s="68">
        <v>229</v>
      </c>
      <c r="I73" s="68">
        <v>747.99000000000069</v>
      </c>
    </row>
    <row r="74" spans="1:9" x14ac:dyDescent="0.25">
      <c r="A74" s="69" t="s">
        <v>60</v>
      </c>
      <c r="B74" s="67">
        <v>0</v>
      </c>
      <c r="C74" s="67">
        <v>0</v>
      </c>
      <c r="D74" s="67">
        <v>0</v>
      </c>
      <c r="E74" s="67">
        <v>0</v>
      </c>
      <c r="F74" s="67">
        <v>3</v>
      </c>
      <c r="G74" s="67">
        <v>4462</v>
      </c>
      <c r="H74" s="68">
        <v>3</v>
      </c>
      <c r="I74" s="68">
        <v>4462</v>
      </c>
    </row>
    <row r="75" spans="1:9" x14ac:dyDescent="0.25">
      <c r="A75" s="69" t="s">
        <v>25</v>
      </c>
      <c r="B75" s="67">
        <v>0</v>
      </c>
      <c r="C75" s="67">
        <v>0</v>
      </c>
      <c r="D75" s="67">
        <v>1</v>
      </c>
      <c r="E75" s="67">
        <v>132</v>
      </c>
      <c r="F75" s="67">
        <v>23</v>
      </c>
      <c r="G75" s="67">
        <v>32246.38</v>
      </c>
      <c r="H75" s="68">
        <v>24</v>
      </c>
      <c r="I75" s="68">
        <v>32378.38</v>
      </c>
    </row>
    <row r="76" spans="1:9" x14ac:dyDescent="0.25">
      <c r="A76" s="69" t="s">
        <v>26</v>
      </c>
      <c r="B76" s="67">
        <v>0</v>
      </c>
      <c r="C76" s="67">
        <v>0</v>
      </c>
      <c r="D76" s="67">
        <v>1</v>
      </c>
      <c r="E76" s="67">
        <v>260</v>
      </c>
      <c r="F76" s="67">
        <v>0</v>
      </c>
      <c r="G76" s="67">
        <v>0</v>
      </c>
      <c r="H76" s="68">
        <v>1</v>
      </c>
      <c r="I76" s="68">
        <v>260</v>
      </c>
    </row>
    <row r="77" spans="1:9" x14ac:dyDescent="0.25">
      <c r="A77" s="69" t="s">
        <v>27</v>
      </c>
      <c r="B77" s="67">
        <v>0</v>
      </c>
      <c r="C77" s="67">
        <v>0</v>
      </c>
      <c r="D77" s="67">
        <v>1</v>
      </c>
      <c r="E77" s="67">
        <v>12750</v>
      </c>
      <c r="F77" s="67">
        <v>0</v>
      </c>
      <c r="G77" s="67">
        <v>0</v>
      </c>
      <c r="H77" s="68">
        <v>1</v>
      </c>
      <c r="I77" s="68">
        <v>12750</v>
      </c>
    </row>
    <row r="78" spans="1:9" x14ac:dyDescent="0.25">
      <c r="A78" s="69" t="s">
        <v>63</v>
      </c>
      <c r="B78" s="67">
        <v>1</v>
      </c>
      <c r="C78" s="67">
        <v>257</v>
      </c>
      <c r="D78" s="67">
        <v>3</v>
      </c>
      <c r="E78" s="67">
        <v>922</v>
      </c>
      <c r="F78" s="67">
        <v>1</v>
      </c>
      <c r="G78" s="67">
        <v>36.15</v>
      </c>
      <c r="H78" s="68">
        <v>5</v>
      </c>
      <c r="I78" s="68">
        <v>1215.1500000000001</v>
      </c>
    </row>
    <row r="79" spans="1:9" x14ac:dyDescent="0.25">
      <c r="A79" s="69" t="s">
        <v>28</v>
      </c>
      <c r="B79" s="67">
        <v>52</v>
      </c>
      <c r="C79" s="67">
        <v>3214.1699999999992</v>
      </c>
      <c r="D79" s="67">
        <v>0</v>
      </c>
      <c r="E79" s="67">
        <v>0</v>
      </c>
      <c r="F79" s="67">
        <v>0</v>
      </c>
      <c r="G79" s="67">
        <v>0</v>
      </c>
      <c r="H79" s="68">
        <v>52</v>
      </c>
      <c r="I79" s="68">
        <v>3214.1699999999992</v>
      </c>
    </row>
    <row r="80" spans="1:9" x14ac:dyDescent="0.25">
      <c r="A80" s="69" t="s">
        <v>30</v>
      </c>
      <c r="B80" s="67">
        <v>84</v>
      </c>
      <c r="C80" s="67">
        <v>1693.54</v>
      </c>
      <c r="D80" s="67">
        <v>0</v>
      </c>
      <c r="E80" s="67">
        <v>0</v>
      </c>
      <c r="F80" s="67">
        <v>0</v>
      </c>
      <c r="G80" s="67">
        <v>0</v>
      </c>
      <c r="H80" s="68">
        <v>84</v>
      </c>
      <c r="I80" s="68">
        <v>1693.54</v>
      </c>
    </row>
    <row r="81" spans="1:9" x14ac:dyDescent="0.25">
      <c r="A81" s="69" t="s">
        <v>31</v>
      </c>
      <c r="B81" s="67">
        <v>347</v>
      </c>
      <c r="C81" s="67">
        <v>15571.690000000017</v>
      </c>
      <c r="D81" s="67">
        <v>0</v>
      </c>
      <c r="E81" s="67">
        <v>0</v>
      </c>
      <c r="F81" s="67">
        <v>0</v>
      </c>
      <c r="G81" s="67">
        <v>0</v>
      </c>
      <c r="H81" s="68">
        <v>347</v>
      </c>
      <c r="I81" s="68">
        <v>15571.690000000017</v>
      </c>
    </row>
    <row r="82" spans="1:9" x14ac:dyDescent="0.25">
      <c r="A82" s="69" t="s">
        <v>97</v>
      </c>
      <c r="B82" s="67">
        <v>48</v>
      </c>
      <c r="C82" s="67">
        <v>562.36999999999978</v>
      </c>
      <c r="D82" s="67">
        <v>0</v>
      </c>
      <c r="E82" s="67">
        <v>0</v>
      </c>
      <c r="F82" s="67">
        <v>0</v>
      </c>
      <c r="G82" s="67">
        <v>0</v>
      </c>
      <c r="H82" s="68">
        <v>48</v>
      </c>
      <c r="I82" s="68">
        <v>562.36999999999978</v>
      </c>
    </row>
    <row r="83" spans="1:9" x14ac:dyDescent="0.25">
      <c r="A83" s="69" t="s">
        <v>34</v>
      </c>
      <c r="B83" s="67">
        <v>15</v>
      </c>
      <c r="C83" s="67">
        <v>223.58</v>
      </c>
      <c r="D83" s="67">
        <v>0</v>
      </c>
      <c r="E83" s="67">
        <v>0</v>
      </c>
      <c r="F83" s="67">
        <v>0</v>
      </c>
      <c r="G83" s="67">
        <v>0</v>
      </c>
      <c r="H83" s="68">
        <v>15</v>
      </c>
      <c r="I83" s="68">
        <v>223.58</v>
      </c>
    </row>
    <row r="84" spans="1:9" x14ac:dyDescent="0.25">
      <c r="A84" s="69" t="s">
        <v>35</v>
      </c>
      <c r="B84" s="67">
        <v>6</v>
      </c>
      <c r="C84" s="67">
        <v>99.52000000000001</v>
      </c>
      <c r="D84" s="67">
        <v>0</v>
      </c>
      <c r="E84" s="67">
        <v>0</v>
      </c>
      <c r="F84" s="67">
        <v>0</v>
      </c>
      <c r="G84" s="67">
        <v>0</v>
      </c>
      <c r="H84" s="68">
        <v>6</v>
      </c>
      <c r="I84" s="68">
        <v>99.52000000000001</v>
      </c>
    </row>
    <row r="85" spans="1:9" x14ac:dyDescent="0.25">
      <c r="A85" s="69" t="s">
        <v>36</v>
      </c>
      <c r="B85" s="67">
        <v>19</v>
      </c>
      <c r="C85" s="67">
        <v>296676.53000000003</v>
      </c>
      <c r="D85" s="67">
        <v>4</v>
      </c>
      <c r="E85" s="67">
        <v>68259.59</v>
      </c>
      <c r="F85" s="67">
        <v>0</v>
      </c>
      <c r="G85" s="67">
        <v>0</v>
      </c>
      <c r="H85" s="68">
        <v>23</v>
      </c>
      <c r="I85" s="68">
        <v>364936.12</v>
      </c>
    </row>
    <row r="86" spans="1:9" x14ac:dyDescent="0.25">
      <c r="A86" s="69" t="s">
        <v>65</v>
      </c>
      <c r="B86" s="67">
        <v>0</v>
      </c>
      <c r="C86" s="67">
        <v>0</v>
      </c>
      <c r="D86" s="67">
        <v>2</v>
      </c>
      <c r="E86" s="67">
        <v>12428.16</v>
      </c>
      <c r="F86" s="67">
        <v>0</v>
      </c>
      <c r="G86" s="67">
        <v>0</v>
      </c>
      <c r="H86" s="68">
        <v>2</v>
      </c>
      <c r="I86" s="68">
        <v>12428.16</v>
      </c>
    </row>
    <row r="87" spans="1:9" x14ac:dyDescent="0.25">
      <c r="A87" s="69" t="s">
        <v>38</v>
      </c>
      <c r="B87" s="67">
        <v>138</v>
      </c>
      <c r="C87" s="67">
        <v>655.36000000000047</v>
      </c>
      <c r="D87" s="67">
        <v>0</v>
      </c>
      <c r="E87" s="67">
        <v>0</v>
      </c>
      <c r="F87" s="67">
        <v>0</v>
      </c>
      <c r="G87" s="67">
        <v>0</v>
      </c>
      <c r="H87" s="68">
        <v>138</v>
      </c>
      <c r="I87" s="68">
        <v>655.36000000000047</v>
      </c>
    </row>
    <row r="88" spans="1:9" x14ac:dyDescent="0.25">
      <c r="A88" s="69" t="s">
        <v>40</v>
      </c>
      <c r="B88" s="67">
        <v>0</v>
      </c>
      <c r="C88" s="67">
        <v>0</v>
      </c>
      <c r="D88" s="67">
        <v>1</v>
      </c>
      <c r="E88" s="67">
        <v>96000</v>
      </c>
      <c r="F88" s="67">
        <v>0</v>
      </c>
      <c r="G88" s="67">
        <v>0</v>
      </c>
      <c r="H88" s="68">
        <v>1</v>
      </c>
      <c r="I88" s="68">
        <v>96000</v>
      </c>
    </row>
    <row r="89" spans="1:9" x14ac:dyDescent="0.25">
      <c r="A89" s="69" t="s">
        <v>41</v>
      </c>
      <c r="B89" s="67">
        <v>23</v>
      </c>
      <c r="C89" s="67">
        <v>1615.8599999999997</v>
      </c>
      <c r="D89" s="67">
        <v>0</v>
      </c>
      <c r="E89" s="67">
        <v>0</v>
      </c>
      <c r="F89" s="67">
        <v>0</v>
      </c>
      <c r="G89" s="67">
        <v>0</v>
      </c>
      <c r="H89" s="68">
        <v>23</v>
      </c>
      <c r="I89" s="68">
        <v>1615.8599999999997</v>
      </c>
    </row>
    <row r="90" spans="1:9" x14ac:dyDescent="0.25">
      <c r="A90" s="69" t="s">
        <v>42</v>
      </c>
      <c r="B90" s="67">
        <v>247</v>
      </c>
      <c r="C90" s="67">
        <v>19041.200000000008</v>
      </c>
      <c r="D90" s="67">
        <v>0</v>
      </c>
      <c r="E90" s="67">
        <v>0</v>
      </c>
      <c r="F90" s="67">
        <v>0</v>
      </c>
      <c r="G90" s="67">
        <v>0</v>
      </c>
      <c r="H90" s="68">
        <v>247</v>
      </c>
      <c r="I90" s="68">
        <v>19041.200000000008</v>
      </c>
    </row>
    <row r="91" spans="1:9" x14ac:dyDescent="0.25">
      <c r="A91" s="69" t="s">
        <v>43</v>
      </c>
      <c r="B91" s="67">
        <v>117</v>
      </c>
      <c r="C91" s="67">
        <v>8138.49</v>
      </c>
      <c r="D91" s="67">
        <v>0</v>
      </c>
      <c r="E91" s="67">
        <v>0</v>
      </c>
      <c r="F91" s="67">
        <v>0</v>
      </c>
      <c r="G91" s="67">
        <v>0</v>
      </c>
      <c r="H91" s="68">
        <v>117</v>
      </c>
      <c r="I91" s="68">
        <v>8138.49</v>
      </c>
    </row>
    <row r="92" spans="1:9" x14ac:dyDescent="0.25">
      <c r="A92" s="69" t="s">
        <v>44</v>
      </c>
      <c r="B92" s="67">
        <v>464</v>
      </c>
      <c r="C92" s="67">
        <v>32123.60999999999</v>
      </c>
      <c r="D92" s="67">
        <v>0</v>
      </c>
      <c r="E92" s="67">
        <v>0</v>
      </c>
      <c r="F92" s="67">
        <v>0</v>
      </c>
      <c r="G92" s="67">
        <v>0</v>
      </c>
      <c r="H92" s="68">
        <v>464</v>
      </c>
      <c r="I92" s="68">
        <v>32123.60999999999</v>
      </c>
    </row>
    <row r="93" spans="1:9" x14ac:dyDescent="0.25">
      <c r="A93" s="69" t="s">
        <v>45</v>
      </c>
      <c r="B93" s="67">
        <v>467</v>
      </c>
      <c r="C93" s="67">
        <v>24044.189999999991</v>
      </c>
      <c r="D93" s="67">
        <v>0</v>
      </c>
      <c r="E93" s="67">
        <v>0</v>
      </c>
      <c r="F93" s="67">
        <v>0</v>
      </c>
      <c r="G93" s="67">
        <v>0</v>
      </c>
      <c r="H93" s="68">
        <v>467</v>
      </c>
      <c r="I93" s="68">
        <v>24044.189999999991</v>
      </c>
    </row>
    <row r="94" spans="1:9" x14ac:dyDescent="0.25">
      <c r="A94" s="69" t="s">
        <v>46</v>
      </c>
      <c r="B94" s="67">
        <v>194</v>
      </c>
      <c r="C94" s="67">
        <v>13464.630000000001</v>
      </c>
      <c r="D94" s="67">
        <v>0</v>
      </c>
      <c r="E94" s="67">
        <v>0</v>
      </c>
      <c r="F94" s="67">
        <v>0</v>
      </c>
      <c r="G94" s="67">
        <v>0</v>
      </c>
      <c r="H94" s="68">
        <v>194</v>
      </c>
      <c r="I94" s="68">
        <v>13464.630000000001</v>
      </c>
    </row>
    <row r="95" spans="1:9" x14ac:dyDescent="0.25">
      <c r="A95" s="65" t="s">
        <v>47</v>
      </c>
      <c r="B95" s="70">
        <v>4040</v>
      </c>
      <c r="C95" s="70">
        <v>586737.30999999994</v>
      </c>
      <c r="D95" s="70">
        <v>17</v>
      </c>
      <c r="E95" s="70">
        <v>190914.22</v>
      </c>
      <c r="F95" s="70">
        <v>103</v>
      </c>
      <c r="G95" s="70">
        <v>39717.590000000004</v>
      </c>
      <c r="H95" s="70">
        <v>4160</v>
      </c>
      <c r="I95" s="70">
        <v>817369.11999999988</v>
      </c>
    </row>
    <row r="96" spans="1:9" x14ac:dyDescent="0.25">
      <c r="A96" s="71" t="s">
        <v>48</v>
      </c>
      <c r="B96" s="72"/>
      <c r="C96" s="72"/>
      <c r="D96" s="72"/>
      <c r="E96" s="72"/>
      <c r="F96" s="73"/>
      <c r="G96" s="73"/>
      <c r="H96" s="74"/>
      <c r="I96" s="70">
        <v>58372.644840730223</v>
      </c>
    </row>
    <row r="97" spans="1:9" x14ac:dyDescent="0.25">
      <c r="A97" s="71" t="s">
        <v>78</v>
      </c>
      <c r="B97" s="75"/>
      <c r="C97" s="75"/>
      <c r="D97" s="75"/>
      <c r="E97" s="75"/>
      <c r="F97" s="75"/>
      <c r="G97" s="75"/>
      <c r="H97" s="76"/>
      <c r="I97" s="77">
        <v>14.002605539464449</v>
      </c>
    </row>
    <row r="98" spans="1:9" x14ac:dyDescent="0.25">
      <c r="A98" s="62"/>
      <c r="B98" s="61"/>
      <c r="C98" s="61"/>
      <c r="D98" s="61"/>
      <c r="E98" s="61"/>
      <c r="F98" s="61"/>
      <c r="G98" s="61"/>
      <c r="H98" s="61"/>
      <c r="I98" s="61"/>
    </row>
    <row r="99" spans="1:9" x14ac:dyDescent="0.25">
      <c r="A99" s="62"/>
      <c r="B99" s="61"/>
      <c r="C99" s="61"/>
      <c r="D99" s="61"/>
      <c r="E99" s="61"/>
      <c r="F99" s="61"/>
      <c r="G99" s="61"/>
      <c r="H99" s="80"/>
      <c r="I99" s="80"/>
    </row>
    <row r="100" spans="1:9" x14ac:dyDescent="0.25">
      <c r="A100" s="62"/>
      <c r="B100" s="61"/>
      <c r="C100" s="61"/>
      <c r="D100" s="61"/>
      <c r="E100" s="61"/>
      <c r="F100" s="61"/>
      <c r="G100" s="61"/>
      <c r="H100" s="61"/>
      <c r="I100" s="80"/>
    </row>
    <row r="101" spans="1:9" ht="15.6" x14ac:dyDescent="0.25">
      <c r="A101" s="51" t="s">
        <v>99</v>
      </c>
      <c r="B101" s="60"/>
      <c r="C101" s="60"/>
      <c r="D101" s="60"/>
      <c r="E101" s="60"/>
      <c r="F101" s="60"/>
      <c r="G101" s="60"/>
      <c r="H101" s="60"/>
      <c r="I101" s="60"/>
    </row>
    <row r="102" spans="1:9" x14ac:dyDescent="0.25">
      <c r="A102" s="62" t="s">
        <v>1</v>
      </c>
      <c r="B102" s="63"/>
      <c r="C102" s="63"/>
      <c r="D102" s="63"/>
      <c r="E102" s="63"/>
      <c r="F102" s="63"/>
      <c r="G102" s="63"/>
      <c r="H102" s="60"/>
      <c r="I102" s="60"/>
    </row>
    <row r="103" spans="1:9" x14ac:dyDescent="0.25">
      <c r="A103" s="64"/>
      <c r="B103" s="31" t="s">
        <v>2</v>
      </c>
      <c r="C103" s="32"/>
      <c r="D103" s="33" t="s">
        <v>95</v>
      </c>
      <c r="E103" s="33"/>
      <c r="F103" s="31" t="s">
        <v>4</v>
      </c>
      <c r="G103" s="32"/>
      <c r="H103" s="31" t="s">
        <v>5</v>
      </c>
      <c r="I103" s="32"/>
    </row>
    <row r="104" spans="1:9" x14ac:dyDescent="0.25">
      <c r="A104" s="65" t="s">
        <v>6</v>
      </c>
      <c r="B104" s="52" t="s">
        <v>7</v>
      </c>
      <c r="C104" s="52" t="s">
        <v>8</v>
      </c>
      <c r="D104" s="52" t="s">
        <v>7</v>
      </c>
      <c r="E104" s="52" t="s">
        <v>8</v>
      </c>
      <c r="F104" s="52" t="s">
        <v>7</v>
      </c>
      <c r="G104" s="52" t="s">
        <v>8</v>
      </c>
      <c r="H104" s="52" t="s">
        <v>7</v>
      </c>
      <c r="I104" s="52" t="s">
        <v>8</v>
      </c>
    </row>
    <row r="105" spans="1:9" x14ac:dyDescent="0.25">
      <c r="A105" s="69" t="s">
        <v>55</v>
      </c>
      <c r="B105" s="67">
        <v>2</v>
      </c>
      <c r="C105" s="67">
        <v>478.42999999999995</v>
      </c>
      <c r="D105" s="67">
        <v>2</v>
      </c>
      <c r="E105" s="67">
        <v>30</v>
      </c>
      <c r="F105" s="67">
        <v>2</v>
      </c>
      <c r="G105" s="67">
        <v>72</v>
      </c>
      <c r="H105" s="68">
        <v>6</v>
      </c>
      <c r="I105" s="68">
        <v>580.42999999999995</v>
      </c>
    </row>
    <row r="106" spans="1:9" x14ac:dyDescent="0.25">
      <c r="A106" s="69" t="s">
        <v>9</v>
      </c>
      <c r="B106" s="67">
        <v>2673</v>
      </c>
      <c r="C106" s="67">
        <v>374794.85999999987</v>
      </c>
      <c r="D106" s="67">
        <v>7</v>
      </c>
      <c r="E106" s="67">
        <v>1961</v>
      </c>
      <c r="F106" s="67">
        <v>304</v>
      </c>
      <c r="G106" s="67">
        <v>11610.179999999966</v>
      </c>
      <c r="H106" s="68">
        <v>2984</v>
      </c>
      <c r="I106" s="68">
        <v>388366.03999999986</v>
      </c>
    </row>
    <row r="107" spans="1:9" x14ac:dyDescent="0.25">
      <c r="A107" s="69" t="s">
        <v>51</v>
      </c>
      <c r="B107" s="67"/>
      <c r="C107" s="67"/>
      <c r="D107" s="67">
        <v>1</v>
      </c>
      <c r="E107" s="67">
        <v>29.47</v>
      </c>
      <c r="F107" s="67"/>
      <c r="G107" s="67"/>
      <c r="H107" s="68">
        <v>1</v>
      </c>
      <c r="I107" s="68">
        <v>29.47</v>
      </c>
    </row>
    <row r="108" spans="1:9" x14ac:dyDescent="0.25">
      <c r="A108" s="69" t="s">
        <v>10</v>
      </c>
      <c r="B108" s="67">
        <v>166</v>
      </c>
      <c r="C108" s="67">
        <v>15282.250000000009</v>
      </c>
      <c r="D108" s="67"/>
      <c r="E108" s="67"/>
      <c r="F108" s="67">
        <v>1</v>
      </c>
      <c r="G108" s="67">
        <v>144</v>
      </c>
      <c r="H108" s="68">
        <v>167</v>
      </c>
      <c r="I108" s="68">
        <v>15426.250000000009</v>
      </c>
    </row>
    <row r="109" spans="1:9" x14ac:dyDescent="0.25">
      <c r="A109" s="69" t="s">
        <v>11</v>
      </c>
      <c r="B109" s="67">
        <v>29</v>
      </c>
      <c r="C109" s="67">
        <v>539.28</v>
      </c>
      <c r="D109" s="67">
        <v>1</v>
      </c>
      <c r="E109" s="67">
        <v>100</v>
      </c>
      <c r="F109" s="67"/>
      <c r="G109" s="67"/>
      <c r="H109" s="68">
        <v>30</v>
      </c>
      <c r="I109" s="68">
        <v>639.28</v>
      </c>
    </row>
    <row r="110" spans="1:9" x14ac:dyDescent="0.25">
      <c r="A110" s="69" t="s">
        <v>12</v>
      </c>
      <c r="B110" s="67">
        <v>39</v>
      </c>
      <c r="C110" s="67">
        <v>4394.25</v>
      </c>
      <c r="D110" s="67"/>
      <c r="E110" s="67"/>
      <c r="F110" s="67"/>
      <c r="G110" s="67"/>
      <c r="H110" s="68">
        <v>39</v>
      </c>
      <c r="I110" s="68">
        <v>4394.25</v>
      </c>
    </row>
    <row r="111" spans="1:9" x14ac:dyDescent="0.25">
      <c r="A111" s="69" t="s">
        <v>13</v>
      </c>
      <c r="B111" s="67">
        <v>177</v>
      </c>
      <c r="C111" s="67">
        <v>17067.089999999997</v>
      </c>
      <c r="D111" s="67">
        <v>2</v>
      </c>
      <c r="E111" s="67">
        <v>250</v>
      </c>
      <c r="F111" s="67">
        <v>3</v>
      </c>
      <c r="G111" s="67">
        <v>89.07</v>
      </c>
      <c r="H111" s="68">
        <v>182</v>
      </c>
      <c r="I111" s="68">
        <v>17406.159999999996</v>
      </c>
    </row>
    <row r="112" spans="1:9" x14ac:dyDescent="0.25">
      <c r="A112" s="69" t="s">
        <v>14</v>
      </c>
      <c r="B112" s="67">
        <v>125</v>
      </c>
      <c r="C112" s="67">
        <v>3513.8399999999997</v>
      </c>
      <c r="D112" s="67">
        <v>2</v>
      </c>
      <c r="E112" s="67">
        <v>286.5</v>
      </c>
      <c r="F112" s="67"/>
      <c r="G112" s="67"/>
      <c r="H112" s="68">
        <v>127</v>
      </c>
      <c r="I112" s="68">
        <v>3800.3399999999997</v>
      </c>
    </row>
    <row r="113" spans="1:9" x14ac:dyDescent="0.25">
      <c r="A113" s="66" t="s">
        <v>86</v>
      </c>
      <c r="B113" s="67">
        <v>2</v>
      </c>
      <c r="C113" s="67">
        <v>10018.99</v>
      </c>
      <c r="D113" s="67"/>
      <c r="E113" s="67"/>
      <c r="F113" s="67"/>
      <c r="G113" s="67"/>
      <c r="H113" s="68">
        <v>2</v>
      </c>
      <c r="I113" s="68">
        <v>10018.99</v>
      </c>
    </row>
    <row r="114" spans="1:9" x14ac:dyDescent="0.25">
      <c r="A114" s="69" t="s">
        <v>15</v>
      </c>
      <c r="B114" s="67">
        <v>37</v>
      </c>
      <c r="C114" s="67">
        <v>154584.4</v>
      </c>
      <c r="D114" s="67"/>
      <c r="E114" s="67"/>
      <c r="F114" s="67"/>
      <c r="G114" s="67"/>
      <c r="H114" s="68">
        <v>37</v>
      </c>
      <c r="I114" s="68">
        <v>154584.4</v>
      </c>
    </row>
    <row r="115" spans="1:9" x14ac:dyDescent="0.25">
      <c r="A115" s="69" t="s">
        <v>16</v>
      </c>
      <c r="B115" s="67">
        <v>683</v>
      </c>
      <c r="C115" s="67">
        <v>53304.39</v>
      </c>
      <c r="D115" s="67"/>
      <c r="E115" s="67"/>
      <c r="F115" s="67"/>
      <c r="G115" s="67"/>
      <c r="H115" s="68">
        <v>683</v>
      </c>
      <c r="I115" s="68">
        <v>53304.39</v>
      </c>
    </row>
    <row r="116" spans="1:9" x14ac:dyDescent="0.25">
      <c r="A116" s="69" t="s">
        <v>17</v>
      </c>
      <c r="B116" s="67">
        <v>639</v>
      </c>
      <c r="C116" s="67">
        <v>33814.630000000019</v>
      </c>
      <c r="D116" s="67"/>
      <c r="E116" s="67"/>
      <c r="F116" s="67"/>
      <c r="G116" s="67"/>
      <c r="H116" s="68">
        <v>639</v>
      </c>
      <c r="I116" s="68">
        <v>33814.630000000019</v>
      </c>
    </row>
    <row r="117" spans="1:9" x14ac:dyDescent="0.25">
      <c r="A117" s="69" t="s">
        <v>18</v>
      </c>
      <c r="B117" s="67">
        <v>306</v>
      </c>
      <c r="C117" s="67">
        <v>20708.86</v>
      </c>
      <c r="D117" s="67"/>
      <c r="E117" s="67"/>
      <c r="F117" s="67"/>
      <c r="G117" s="67"/>
      <c r="H117" s="68">
        <v>306</v>
      </c>
      <c r="I117" s="68">
        <v>20708.86</v>
      </c>
    </row>
    <row r="118" spans="1:9" x14ac:dyDescent="0.25">
      <c r="A118" s="69" t="s">
        <v>19</v>
      </c>
      <c r="B118" s="67">
        <v>185</v>
      </c>
      <c r="C118" s="67">
        <v>16080.539999999999</v>
      </c>
      <c r="D118" s="67"/>
      <c r="E118" s="67"/>
      <c r="F118" s="67"/>
      <c r="G118" s="67"/>
      <c r="H118" s="68">
        <v>185</v>
      </c>
      <c r="I118" s="68">
        <v>16080.539999999999</v>
      </c>
    </row>
    <row r="119" spans="1:9" x14ac:dyDescent="0.25">
      <c r="A119" s="69" t="s">
        <v>20</v>
      </c>
      <c r="B119" s="67">
        <v>312</v>
      </c>
      <c r="C119" s="67">
        <v>17347.94999999999</v>
      </c>
      <c r="D119" s="67"/>
      <c r="E119" s="67"/>
      <c r="F119" s="67"/>
      <c r="G119" s="67"/>
      <c r="H119" s="68">
        <v>312</v>
      </c>
      <c r="I119" s="68">
        <v>17347.94999999999</v>
      </c>
    </row>
    <row r="120" spans="1:9" x14ac:dyDescent="0.25">
      <c r="A120" s="69" t="s">
        <v>21</v>
      </c>
      <c r="B120" s="67">
        <v>296</v>
      </c>
      <c r="C120" s="67">
        <v>6738.3099999999959</v>
      </c>
      <c r="D120" s="67"/>
      <c r="E120" s="67"/>
      <c r="F120" s="67"/>
      <c r="G120" s="67"/>
      <c r="H120" s="68">
        <v>296</v>
      </c>
      <c r="I120" s="68">
        <v>6738.3099999999959</v>
      </c>
    </row>
    <row r="121" spans="1:9" x14ac:dyDescent="0.25">
      <c r="A121" s="69" t="s">
        <v>22</v>
      </c>
      <c r="B121" s="67">
        <v>699</v>
      </c>
      <c r="C121" s="67">
        <v>29007.949999999957</v>
      </c>
      <c r="D121" s="67"/>
      <c r="E121" s="67"/>
      <c r="F121" s="67"/>
      <c r="G121" s="67"/>
      <c r="H121" s="68">
        <v>699</v>
      </c>
      <c r="I121" s="68">
        <v>29007.949999999957</v>
      </c>
    </row>
    <row r="122" spans="1:9" x14ac:dyDescent="0.25">
      <c r="A122" s="69" t="s">
        <v>23</v>
      </c>
      <c r="B122" s="67">
        <v>1620</v>
      </c>
      <c r="C122" s="67">
        <v>5624.8399999999801</v>
      </c>
      <c r="D122" s="67"/>
      <c r="E122" s="67"/>
      <c r="F122" s="67"/>
      <c r="G122" s="67"/>
      <c r="H122" s="68">
        <v>1620</v>
      </c>
      <c r="I122" s="68">
        <v>5624.8399999999801</v>
      </c>
    </row>
    <row r="123" spans="1:9" x14ac:dyDescent="0.25">
      <c r="A123" s="69" t="s">
        <v>60</v>
      </c>
      <c r="B123" s="67"/>
      <c r="C123" s="67"/>
      <c r="D123" s="67"/>
      <c r="E123" s="67"/>
      <c r="F123" s="67">
        <v>4</v>
      </c>
      <c r="G123" s="67">
        <v>4772</v>
      </c>
      <c r="H123" s="68">
        <v>4</v>
      </c>
      <c r="I123" s="68">
        <v>4772</v>
      </c>
    </row>
    <row r="124" spans="1:9" x14ac:dyDescent="0.25">
      <c r="A124" s="69" t="s">
        <v>25</v>
      </c>
      <c r="B124" s="67"/>
      <c r="C124" s="67"/>
      <c r="D124" s="67">
        <v>14</v>
      </c>
      <c r="E124" s="67">
        <v>16897.379999999997</v>
      </c>
      <c r="F124" s="67">
        <v>533</v>
      </c>
      <c r="G124" s="67">
        <v>1091721.6499999999</v>
      </c>
      <c r="H124" s="68">
        <v>547</v>
      </c>
      <c r="I124" s="68">
        <v>1108619.0299999998</v>
      </c>
    </row>
    <row r="125" spans="1:9" x14ac:dyDescent="0.25">
      <c r="A125" s="69" t="s">
        <v>26</v>
      </c>
      <c r="B125" s="67">
        <v>1</v>
      </c>
      <c r="C125" s="67">
        <v>167.1</v>
      </c>
      <c r="D125" s="67">
        <v>25</v>
      </c>
      <c r="E125" s="67">
        <v>18275.47</v>
      </c>
      <c r="F125" s="67">
        <v>2</v>
      </c>
      <c r="G125" s="67">
        <v>142.1</v>
      </c>
      <c r="H125" s="68">
        <v>28</v>
      </c>
      <c r="I125" s="68">
        <v>18584.669999999998</v>
      </c>
    </row>
    <row r="126" spans="1:9" x14ac:dyDescent="0.25">
      <c r="A126" s="69" t="s">
        <v>96</v>
      </c>
      <c r="B126" s="67"/>
      <c r="C126" s="67"/>
      <c r="D126" s="67">
        <v>1</v>
      </c>
      <c r="E126" s="67">
        <v>1785</v>
      </c>
      <c r="F126" s="67"/>
      <c r="G126" s="67"/>
      <c r="H126" s="68">
        <v>1</v>
      </c>
      <c r="I126" s="68">
        <v>1785</v>
      </c>
    </row>
    <row r="127" spans="1:9" x14ac:dyDescent="0.25">
      <c r="A127" s="69" t="s">
        <v>27</v>
      </c>
      <c r="B127" s="67"/>
      <c r="C127" s="67"/>
      <c r="D127" s="67">
        <v>13</v>
      </c>
      <c r="E127" s="67">
        <v>33282.199999999997</v>
      </c>
      <c r="F127" s="67"/>
      <c r="G127" s="67"/>
      <c r="H127" s="68">
        <v>13</v>
      </c>
      <c r="I127" s="68">
        <v>33282.199999999997</v>
      </c>
    </row>
    <row r="128" spans="1:9" x14ac:dyDescent="0.25">
      <c r="A128" s="69" t="s">
        <v>63</v>
      </c>
      <c r="B128" s="67">
        <v>1</v>
      </c>
      <c r="C128" s="67">
        <v>257</v>
      </c>
      <c r="D128" s="67">
        <v>6</v>
      </c>
      <c r="E128" s="67">
        <v>7422.35</v>
      </c>
      <c r="F128" s="67">
        <v>1</v>
      </c>
      <c r="G128" s="67">
        <v>36.15</v>
      </c>
      <c r="H128" s="68">
        <v>8</v>
      </c>
      <c r="I128" s="68">
        <v>7715.5</v>
      </c>
    </row>
    <row r="129" spans="1:9" x14ac:dyDescent="0.25">
      <c r="A129" s="69" t="s">
        <v>28</v>
      </c>
      <c r="B129" s="67">
        <v>93</v>
      </c>
      <c r="C129" s="67">
        <v>5858.5699999999988</v>
      </c>
      <c r="D129" s="67"/>
      <c r="E129" s="67"/>
      <c r="F129" s="67"/>
      <c r="G129" s="67"/>
      <c r="H129" s="68">
        <v>93</v>
      </c>
      <c r="I129" s="68">
        <v>5858.5699999999988</v>
      </c>
    </row>
    <row r="130" spans="1:9" x14ac:dyDescent="0.25">
      <c r="A130" s="69" t="s">
        <v>29</v>
      </c>
      <c r="B130" s="67">
        <v>119</v>
      </c>
      <c r="C130" s="67">
        <v>15315.720000000001</v>
      </c>
      <c r="D130" s="67"/>
      <c r="E130" s="67"/>
      <c r="F130" s="67"/>
      <c r="G130" s="67"/>
      <c r="H130" s="68">
        <v>119</v>
      </c>
      <c r="I130" s="68">
        <v>15315.720000000001</v>
      </c>
    </row>
    <row r="131" spans="1:9" x14ac:dyDescent="0.25">
      <c r="A131" s="69" t="s">
        <v>30</v>
      </c>
      <c r="B131" s="67">
        <v>214</v>
      </c>
      <c r="C131" s="67">
        <v>4382.0199999999995</v>
      </c>
      <c r="D131" s="67"/>
      <c r="E131" s="67"/>
      <c r="F131" s="67"/>
      <c r="G131" s="67"/>
      <c r="H131" s="68">
        <v>214</v>
      </c>
      <c r="I131" s="68">
        <v>4382.0199999999995</v>
      </c>
    </row>
    <row r="132" spans="1:9" x14ac:dyDescent="0.25">
      <c r="A132" s="69" t="s">
        <v>31</v>
      </c>
      <c r="B132" s="67">
        <v>2241</v>
      </c>
      <c r="C132" s="67">
        <v>105332.9399999998</v>
      </c>
      <c r="D132" s="67">
        <v>1</v>
      </c>
      <c r="E132" s="67">
        <v>34.380000000000003</v>
      </c>
      <c r="F132" s="67"/>
      <c r="G132" s="67"/>
      <c r="H132" s="68">
        <v>2242</v>
      </c>
      <c r="I132" s="68">
        <v>105367.3199999998</v>
      </c>
    </row>
    <row r="133" spans="1:9" x14ac:dyDescent="0.25">
      <c r="A133" s="69" t="s">
        <v>97</v>
      </c>
      <c r="B133" s="67">
        <v>437</v>
      </c>
      <c r="C133" s="67">
        <v>5041.4899999999961</v>
      </c>
      <c r="D133" s="67"/>
      <c r="E133" s="67"/>
      <c r="F133" s="67"/>
      <c r="G133" s="67"/>
      <c r="H133" s="68">
        <v>437</v>
      </c>
      <c r="I133" s="68">
        <v>5041.4899999999961</v>
      </c>
    </row>
    <row r="134" spans="1:9" x14ac:dyDescent="0.25">
      <c r="A134" s="69" t="s">
        <v>52</v>
      </c>
      <c r="B134" s="67">
        <v>2</v>
      </c>
      <c r="C134" s="67">
        <v>99</v>
      </c>
      <c r="D134" s="67"/>
      <c r="E134" s="67"/>
      <c r="F134" s="67"/>
      <c r="G134" s="67"/>
      <c r="H134" s="68">
        <v>2</v>
      </c>
      <c r="I134" s="68">
        <v>99</v>
      </c>
    </row>
    <row r="135" spans="1:9" x14ac:dyDescent="0.25">
      <c r="A135" s="69" t="s">
        <v>34</v>
      </c>
      <c r="B135" s="67">
        <v>1035</v>
      </c>
      <c r="C135" s="67">
        <v>14387.529999999922</v>
      </c>
      <c r="D135" s="67"/>
      <c r="E135" s="67"/>
      <c r="F135" s="67"/>
      <c r="G135" s="67"/>
      <c r="H135" s="68">
        <v>1035</v>
      </c>
      <c r="I135" s="68">
        <v>14387.529999999922</v>
      </c>
    </row>
    <row r="136" spans="1:9" x14ac:dyDescent="0.25">
      <c r="A136" s="69" t="s">
        <v>35</v>
      </c>
      <c r="B136" s="67">
        <v>468</v>
      </c>
      <c r="C136" s="67">
        <v>7419.4199999999946</v>
      </c>
      <c r="D136" s="67"/>
      <c r="E136" s="67"/>
      <c r="F136" s="67"/>
      <c r="G136" s="67"/>
      <c r="H136" s="68">
        <v>468</v>
      </c>
      <c r="I136" s="68">
        <v>7419.4199999999946</v>
      </c>
    </row>
    <row r="137" spans="1:9" x14ac:dyDescent="0.25">
      <c r="A137" s="69" t="s">
        <v>36</v>
      </c>
      <c r="B137" s="67">
        <v>127</v>
      </c>
      <c r="C137" s="67">
        <v>1923422.3449999997</v>
      </c>
      <c r="D137" s="67">
        <v>55</v>
      </c>
      <c r="E137" s="67">
        <v>680832.07999999984</v>
      </c>
      <c r="F137" s="67">
        <v>2</v>
      </c>
      <c r="G137" s="67">
        <v>253.8</v>
      </c>
      <c r="H137" s="68">
        <v>184</v>
      </c>
      <c r="I137" s="68">
        <v>2604508.2249999996</v>
      </c>
    </row>
    <row r="138" spans="1:9" x14ac:dyDescent="0.25">
      <c r="A138" s="69" t="s">
        <v>37</v>
      </c>
      <c r="B138" s="67">
        <v>8</v>
      </c>
      <c r="C138" s="67">
        <v>140035.75</v>
      </c>
      <c r="D138" s="67">
        <v>4</v>
      </c>
      <c r="E138" s="67">
        <v>22215.200000000001</v>
      </c>
      <c r="F138" s="67"/>
      <c r="G138" s="67"/>
      <c r="H138" s="68">
        <v>12</v>
      </c>
      <c r="I138" s="68">
        <v>162250.95000000001</v>
      </c>
    </row>
    <row r="139" spans="1:9" x14ac:dyDescent="0.25">
      <c r="A139" s="69" t="s">
        <v>65</v>
      </c>
      <c r="B139" s="67"/>
      <c r="C139" s="67"/>
      <c r="D139" s="67">
        <v>3</v>
      </c>
      <c r="E139" s="67">
        <v>68724.210000000006</v>
      </c>
      <c r="F139" s="67"/>
      <c r="G139" s="67"/>
      <c r="H139" s="68">
        <v>3</v>
      </c>
      <c r="I139" s="68">
        <v>68724.210000000006</v>
      </c>
    </row>
    <row r="140" spans="1:9" x14ac:dyDescent="0.25">
      <c r="A140" s="69" t="s">
        <v>38</v>
      </c>
      <c r="B140" s="67">
        <v>1037</v>
      </c>
      <c r="C140" s="67">
        <v>6727.6499999999969</v>
      </c>
      <c r="D140" s="67"/>
      <c r="E140" s="67"/>
      <c r="F140" s="67"/>
      <c r="G140" s="67"/>
      <c r="H140" s="68">
        <v>1037</v>
      </c>
      <c r="I140" s="68">
        <v>6727.6499999999969</v>
      </c>
    </row>
    <row r="141" spans="1:9" x14ac:dyDescent="0.25">
      <c r="A141" s="69" t="s">
        <v>39</v>
      </c>
      <c r="B141" s="67">
        <v>25</v>
      </c>
      <c r="C141" s="67">
        <v>2160</v>
      </c>
      <c r="D141" s="67"/>
      <c r="E141" s="67"/>
      <c r="F141" s="67"/>
      <c r="G141" s="67"/>
      <c r="H141" s="68">
        <v>25</v>
      </c>
      <c r="I141" s="68">
        <v>2160</v>
      </c>
    </row>
    <row r="142" spans="1:9" x14ac:dyDescent="0.25">
      <c r="A142" s="69" t="s">
        <v>40</v>
      </c>
      <c r="B142" s="67"/>
      <c r="C142" s="67"/>
      <c r="D142" s="67">
        <v>11</v>
      </c>
      <c r="E142" s="67">
        <v>809066.48999999987</v>
      </c>
      <c r="F142" s="67"/>
      <c r="G142" s="67"/>
      <c r="H142" s="68">
        <v>11</v>
      </c>
      <c r="I142" s="68">
        <v>809066.48999999987</v>
      </c>
    </row>
    <row r="143" spans="1:9" x14ac:dyDescent="0.25">
      <c r="A143" s="69" t="s">
        <v>41</v>
      </c>
      <c r="B143" s="67">
        <v>64</v>
      </c>
      <c r="C143" s="67">
        <v>4276.51</v>
      </c>
      <c r="D143" s="67"/>
      <c r="E143" s="67"/>
      <c r="F143" s="67"/>
      <c r="G143" s="67"/>
      <c r="H143" s="68">
        <v>64</v>
      </c>
      <c r="I143" s="68">
        <v>4276.51</v>
      </c>
    </row>
    <row r="144" spans="1:9" x14ac:dyDescent="0.25">
      <c r="A144" s="69" t="s">
        <v>42</v>
      </c>
      <c r="B144" s="67">
        <v>1554</v>
      </c>
      <c r="C144" s="67">
        <v>124325.01000000002</v>
      </c>
      <c r="D144" s="67"/>
      <c r="E144" s="67"/>
      <c r="F144" s="67"/>
      <c r="G144" s="67"/>
      <c r="H144" s="68">
        <v>1554</v>
      </c>
      <c r="I144" s="68">
        <v>124325.01000000002</v>
      </c>
    </row>
    <row r="145" spans="1:9" x14ac:dyDescent="0.25">
      <c r="A145" s="69" t="s">
        <v>43</v>
      </c>
      <c r="B145" s="67">
        <v>308</v>
      </c>
      <c r="C145" s="67">
        <v>22537.850000000002</v>
      </c>
      <c r="D145" s="67"/>
      <c r="E145" s="67"/>
      <c r="F145" s="67"/>
      <c r="G145" s="67"/>
      <c r="H145" s="68">
        <v>308</v>
      </c>
      <c r="I145" s="68">
        <v>22537.850000000002</v>
      </c>
    </row>
    <row r="146" spans="1:9" x14ac:dyDescent="0.25">
      <c r="A146" s="69" t="s">
        <v>44</v>
      </c>
      <c r="B146" s="67">
        <v>2084</v>
      </c>
      <c r="C146" s="67">
        <v>145940.69999999978</v>
      </c>
      <c r="D146" s="67"/>
      <c r="E146" s="67"/>
      <c r="F146" s="67"/>
      <c r="G146" s="67"/>
      <c r="H146" s="68">
        <v>2084</v>
      </c>
      <c r="I146" s="68">
        <v>145940.69999999978</v>
      </c>
    </row>
    <row r="147" spans="1:9" x14ac:dyDescent="0.25">
      <c r="A147" s="69" t="s">
        <v>45</v>
      </c>
      <c r="B147" s="67">
        <v>2499</v>
      </c>
      <c r="C147" s="67">
        <v>124660.31000000003</v>
      </c>
      <c r="D147" s="67"/>
      <c r="E147" s="67"/>
      <c r="F147" s="67"/>
      <c r="G147" s="67"/>
      <c r="H147" s="68">
        <v>2499</v>
      </c>
      <c r="I147" s="68">
        <v>124660.31000000003</v>
      </c>
    </row>
    <row r="148" spans="1:9" x14ac:dyDescent="0.25">
      <c r="A148" s="69" t="s">
        <v>46</v>
      </c>
      <c r="B148" s="67">
        <v>1150</v>
      </c>
      <c r="C148" s="67">
        <v>83124.56</v>
      </c>
      <c r="D148" s="67"/>
      <c r="E148" s="67"/>
      <c r="F148" s="67"/>
      <c r="G148" s="67"/>
      <c r="H148" s="68">
        <v>1150</v>
      </c>
      <c r="I148" s="68">
        <v>83124.56</v>
      </c>
    </row>
    <row r="149" spans="1:9" x14ac:dyDescent="0.25">
      <c r="A149" s="65" t="s">
        <v>47</v>
      </c>
      <c r="B149" s="70">
        <v>21457</v>
      </c>
      <c r="C149" s="70">
        <v>3498772.334999999</v>
      </c>
      <c r="D149" s="70">
        <v>148</v>
      </c>
      <c r="E149" s="70">
        <v>1661191.7299999995</v>
      </c>
      <c r="F149" s="70">
        <v>852</v>
      </c>
      <c r="G149" s="70">
        <v>1108840.95</v>
      </c>
      <c r="H149" s="70">
        <v>22457</v>
      </c>
      <c r="I149" s="70">
        <v>6268805.0149999978</v>
      </c>
    </row>
    <row r="150" spans="1:9" x14ac:dyDescent="0.25">
      <c r="A150" s="71" t="s">
        <v>48</v>
      </c>
      <c r="B150" s="72"/>
      <c r="C150" s="72"/>
      <c r="D150" s="72"/>
      <c r="E150" s="72"/>
      <c r="F150" s="73"/>
      <c r="G150" s="73"/>
      <c r="H150" s="74"/>
      <c r="I150" s="70">
        <v>5733473.6208076011</v>
      </c>
    </row>
    <row r="151" spans="1:9" x14ac:dyDescent="0.25">
      <c r="A151" s="71" t="s">
        <v>78</v>
      </c>
      <c r="B151" s="75"/>
      <c r="C151" s="75"/>
      <c r="D151" s="75"/>
      <c r="E151" s="75"/>
      <c r="F151" s="75"/>
      <c r="G151" s="75"/>
      <c r="H151" s="76"/>
      <c r="I151" s="77">
        <v>1.0933694701671952</v>
      </c>
    </row>
    <row r="152" spans="1:9" x14ac:dyDescent="0.25">
      <c r="A152" s="62"/>
      <c r="B152" s="80"/>
      <c r="C152" s="61"/>
      <c r="D152" s="61"/>
      <c r="E152" s="61"/>
      <c r="F152" s="61"/>
      <c r="G152" s="61"/>
      <c r="H152" s="80"/>
      <c r="I152" s="80"/>
    </row>
    <row r="153" spans="1:9" x14ac:dyDescent="0.25">
      <c r="A153" s="62"/>
      <c r="B153" s="80"/>
      <c r="C153" s="61"/>
      <c r="D153" s="61"/>
      <c r="E153" s="61"/>
      <c r="F153" s="61"/>
      <c r="G153" s="61"/>
      <c r="H153" s="80"/>
      <c r="I153" s="80"/>
    </row>
    <row r="154" spans="1:9" x14ac:dyDescent="0.25">
      <c r="A154" s="62"/>
      <c r="B154" s="61"/>
      <c r="C154" s="61"/>
      <c r="D154" s="61"/>
      <c r="E154" s="61"/>
      <c r="F154" s="61"/>
      <c r="G154" s="61"/>
      <c r="H154" s="61"/>
      <c r="I154" s="61"/>
    </row>
    <row r="155" spans="1:9" x14ac:dyDescent="0.25">
      <c r="A155" s="62"/>
      <c r="B155" s="61"/>
      <c r="C155" s="61"/>
      <c r="D155" s="61"/>
      <c r="E155" s="61"/>
      <c r="F155" s="61"/>
      <c r="G155" s="61"/>
      <c r="H155" s="80"/>
      <c r="I155" s="61"/>
    </row>
    <row r="156" spans="1:9" ht="15.6" x14ac:dyDescent="0.25">
      <c r="A156" s="51" t="s">
        <v>100</v>
      </c>
      <c r="B156" s="60"/>
      <c r="C156" s="60"/>
      <c r="D156" s="60"/>
      <c r="E156" s="60"/>
      <c r="F156" s="60"/>
      <c r="G156" s="60"/>
      <c r="H156" s="60"/>
      <c r="I156" s="60"/>
    </row>
    <row r="157" spans="1:9" x14ac:dyDescent="0.25">
      <c r="A157" s="62" t="s">
        <v>1</v>
      </c>
      <c r="B157" s="63"/>
      <c r="C157" s="63"/>
      <c r="D157" s="63"/>
      <c r="E157" s="63"/>
      <c r="F157" s="63"/>
      <c r="G157" s="63"/>
      <c r="H157" s="60"/>
      <c r="I157" s="60"/>
    </row>
    <row r="158" spans="1:9" x14ac:dyDescent="0.25">
      <c r="A158" s="64"/>
      <c r="B158" s="31" t="s">
        <v>2</v>
      </c>
      <c r="C158" s="32"/>
      <c r="D158" s="33" t="s">
        <v>95</v>
      </c>
      <c r="E158" s="33"/>
      <c r="F158" s="31" t="s">
        <v>4</v>
      </c>
      <c r="G158" s="32"/>
      <c r="H158" s="31" t="s">
        <v>5</v>
      </c>
      <c r="I158" s="32"/>
    </row>
    <row r="159" spans="1:9" x14ac:dyDescent="0.25">
      <c r="A159" s="65" t="s">
        <v>6</v>
      </c>
      <c r="B159" s="52" t="s">
        <v>7</v>
      </c>
      <c r="C159" s="52" t="s">
        <v>8</v>
      </c>
      <c r="D159" s="52" t="s">
        <v>7</v>
      </c>
      <c r="E159" s="52" t="s">
        <v>8</v>
      </c>
      <c r="F159" s="52" t="s">
        <v>7</v>
      </c>
      <c r="G159" s="52" t="s">
        <v>8</v>
      </c>
      <c r="H159" s="52" t="s">
        <v>7</v>
      </c>
      <c r="I159" s="52" t="s">
        <v>8</v>
      </c>
    </row>
    <row r="160" spans="1:9" x14ac:dyDescent="0.25">
      <c r="A160" s="69" t="s">
        <v>55</v>
      </c>
      <c r="B160" s="67">
        <v>1097</v>
      </c>
      <c r="C160" s="67">
        <v>126078.06000000007</v>
      </c>
      <c r="D160" s="67">
        <v>264</v>
      </c>
      <c r="E160" s="67">
        <v>33415.19</v>
      </c>
      <c r="F160" s="67">
        <v>63</v>
      </c>
      <c r="G160" s="67">
        <v>2258.5000000000014</v>
      </c>
      <c r="H160" s="68">
        <v>1424</v>
      </c>
      <c r="I160" s="68">
        <v>161751.75000000006</v>
      </c>
    </row>
    <row r="161" spans="1:9" x14ac:dyDescent="0.25">
      <c r="A161" s="69" t="s">
        <v>56</v>
      </c>
      <c r="B161" s="67">
        <v>2</v>
      </c>
      <c r="C161" s="67">
        <v>1259</v>
      </c>
      <c r="D161" s="67">
        <v>0</v>
      </c>
      <c r="E161" s="67">
        <v>0</v>
      </c>
      <c r="F161" s="67">
        <v>0</v>
      </c>
      <c r="G161" s="67">
        <v>0</v>
      </c>
      <c r="H161" s="68">
        <v>2</v>
      </c>
      <c r="I161" s="68">
        <v>1259</v>
      </c>
    </row>
    <row r="162" spans="1:9" x14ac:dyDescent="0.25">
      <c r="A162" s="69" t="s">
        <v>59</v>
      </c>
      <c r="B162" s="67">
        <v>1</v>
      </c>
      <c r="C162" s="67">
        <v>3093.95</v>
      </c>
      <c r="D162" s="67">
        <v>0</v>
      </c>
      <c r="E162" s="67">
        <v>0</v>
      </c>
      <c r="F162" s="67">
        <v>0</v>
      </c>
      <c r="G162" s="67">
        <v>0</v>
      </c>
      <c r="H162" s="68">
        <v>1</v>
      </c>
      <c r="I162" s="68">
        <v>3093.95</v>
      </c>
    </row>
    <row r="163" spans="1:9" x14ac:dyDescent="0.25">
      <c r="A163" s="69" t="s">
        <v>60</v>
      </c>
      <c r="B163" s="67">
        <v>0</v>
      </c>
      <c r="C163" s="67">
        <v>0</v>
      </c>
      <c r="D163" s="67">
        <v>2</v>
      </c>
      <c r="E163" s="67">
        <v>2182.5500000000002</v>
      </c>
      <c r="F163" s="67">
        <v>17</v>
      </c>
      <c r="G163" s="67">
        <v>33854.199999999997</v>
      </c>
      <c r="H163" s="68">
        <v>19</v>
      </c>
      <c r="I163" s="68">
        <v>36036.75</v>
      </c>
    </row>
    <row r="164" spans="1:9" x14ac:dyDescent="0.25">
      <c r="A164" s="69" t="s">
        <v>62</v>
      </c>
      <c r="B164" s="67">
        <v>8</v>
      </c>
      <c r="C164" s="67">
        <v>2011.85</v>
      </c>
      <c r="D164" s="67">
        <v>35</v>
      </c>
      <c r="E164" s="67">
        <v>6625.88</v>
      </c>
      <c r="F164" s="67">
        <v>0</v>
      </c>
      <c r="G164" s="67">
        <v>0</v>
      </c>
      <c r="H164" s="68">
        <v>43</v>
      </c>
      <c r="I164" s="68">
        <v>8637.73</v>
      </c>
    </row>
    <row r="165" spans="1:9" x14ac:dyDescent="0.25">
      <c r="A165" s="69" t="s">
        <v>63</v>
      </c>
      <c r="B165" s="67">
        <v>76</v>
      </c>
      <c r="C165" s="67">
        <v>86156.46</v>
      </c>
      <c r="D165" s="67">
        <v>27</v>
      </c>
      <c r="E165" s="67">
        <v>43998.53</v>
      </c>
      <c r="F165" s="67">
        <v>4</v>
      </c>
      <c r="G165" s="67">
        <v>297.64999999999998</v>
      </c>
      <c r="H165" s="68">
        <v>107</v>
      </c>
      <c r="I165" s="68">
        <v>130452.64</v>
      </c>
    </row>
    <row r="166" spans="1:9" x14ac:dyDescent="0.25">
      <c r="A166" s="69" t="s">
        <v>25</v>
      </c>
      <c r="B166" s="67">
        <v>0</v>
      </c>
      <c r="C166" s="67">
        <v>0</v>
      </c>
      <c r="D166" s="67">
        <v>1</v>
      </c>
      <c r="E166" s="67">
        <v>3720</v>
      </c>
      <c r="F166" s="67">
        <v>4</v>
      </c>
      <c r="G166" s="67">
        <v>7750</v>
      </c>
      <c r="H166" s="68">
        <v>5</v>
      </c>
      <c r="I166" s="68">
        <v>11470</v>
      </c>
    </row>
    <row r="167" spans="1:9" x14ac:dyDescent="0.25">
      <c r="A167" s="69" t="s">
        <v>26</v>
      </c>
      <c r="B167" s="67">
        <v>1</v>
      </c>
      <c r="C167" s="67">
        <v>2500.04</v>
      </c>
      <c r="D167" s="67">
        <v>4</v>
      </c>
      <c r="E167" s="67">
        <v>3032.0699999999997</v>
      </c>
      <c r="F167" s="67">
        <v>0</v>
      </c>
      <c r="G167" s="67">
        <v>0</v>
      </c>
      <c r="H167" s="68">
        <v>5</v>
      </c>
      <c r="I167" s="68">
        <v>5532.11</v>
      </c>
    </row>
    <row r="168" spans="1:9" x14ac:dyDescent="0.25">
      <c r="A168" s="69" t="s">
        <v>70</v>
      </c>
      <c r="B168" s="67">
        <v>1</v>
      </c>
      <c r="C168" s="67">
        <v>6063.15</v>
      </c>
      <c r="D168" s="67">
        <v>0</v>
      </c>
      <c r="E168" s="67">
        <v>0</v>
      </c>
      <c r="F168" s="67">
        <v>0</v>
      </c>
      <c r="G168" s="67">
        <v>0</v>
      </c>
      <c r="H168" s="68">
        <v>1</v>
      </c>
      <c r="I168" s="68">
        <v>6063.15</v>
      </c>
    </row>
    <row r="169" spans="1:9" x14ac:dyDescent="0.25">
      <c r="A169" s="69" t="s">
        <v>97</v>
      </c>
      <c r="B169" s="67">
        <v>2</v>
      </c>
      <c r="C169" s="67">
        <v>20.100000000000001</v>
      </c>
      <c r="D169" s="67">
        <v>0</v>
      </c>
      <c r="E169" s="67">
        <v>0</v>
      </c>
      <c r="F169" s="67">
        <v>0</v>
      </c>
      <c r="G169" s="67">
        <v>0</v>
      </c>
      <c r="H169" s="68">
        <v>2</v>
      </c>
      <c r="I169" s="68">
        <v>20.100000000000001</v>
      </c>
    </row>
    <row r="170" spans="1:9" x14ac:dyDescent="0.25">
      <c r="A170" s="69" t="s">
        <v>64</v>
      </c>
      <c r="B170" s="67">
        <v>9</v>
      </c>
      <c r="C170" s="67">
        <v>88106.01999999999</v>
      </c>
      <c r="D170" s="67">
        <v>0</v>
      </c>
      <c r="E170" s="67">
        <v>0</v>
      </c>
      <c r="F170" s="67">
        <v>0</v>
      </c>
      <c r="G170" s="67">
        <v>0</v>
      </c>
      <c r="H170" s="68">
        <v>9</v>
      </c>
      <c r="I170" s="68">
        <v>88106.01999999999</v>
      </c>
    </row>
    <row r="171" spans="1:9" x14ac:dyDescent="0.25">
      <c r="A171" s="69" t="s">
        <v>65</v>
      </c>
      <c r="B171" s="67">
        <v>65</v>
      </c>
      <c r="C171" s="67">
        <v>405008.20499999996</v>
      </c>
      <c r="D171" s="67">
        <v>17</v>
      </c>
      <c r="E171" s="67">
        <v>103301.54</v>
      </c>
      <c r="F171" s="67">
        <v>0</v>
      </c>
      <c r="G171" s="67">
        <v>0</v>
      </c>
      <c r="H171" s="68">
        <v>82</v>
      </c>
      <c r="I171" s="68">
        <v>508309.74499999994</v>
      </c>
    </row>
    <row r="172" spans="1:9" x14ac:dyDescent="0.25">
      <c r="A172" s="69" t="s">
        <v>36</v>
      </c>
      <c r="B172" s="67">
        <v>0</v>
      </c>
      <c r="C172" s="67">
        <v>0</v>
      </c>
      <c r="D172" s="67">
        <v>1</v>
      </c>
      <c r="E172" s="67">
        <v>7688.88</v>
      </c>
      <c r="F172" s="67">
        <v>0</v>
      </c>
      <c r="G172" s="67">
        <v>0</v>
      </c>
      <c r="H172" s="68">
        <v>1</v>
      </c>
      <c r="I172" s="68">
        <v>7688.88</v>
      </c>
    </row>
    <row r="173" spans="1:9" x14ac:dyDescent="0.25">
      <c r="A173" s="69" t="s">
        <v>90</v>
      </c>
      <c r="B173" s="67">
        <v>2</v>
      </c>
      <c r="C173" s="67">
        <v>8659.4699999999993</v>
      </c>
      <c r="D173" s="67">
        <v>0</v>
      </c>
      <c r="E173" s="67">
        <v>0</v>
      </c>
      <c r="F173" s="67">
        <v>0</v>
      </c>
      <c r="G173" s="67">
        <v>0</v>
      </c>
      <c r="H173" s="68">
        <v>2</v>
      </c>
      <c r="I173" s="68">
        <v>8659.4699999999993</v>
      </c>
    </row>
    <row r="174" spans="1:9" x14ac:dyDescent="0.25">
      <c r="A174" s="69" t="s">
        <v>66</v>
      </c>
      <c r="B174" s="67">
        <v>68</v>
      </c>
      <c r="C174" s="67">
        <v>15738.2</v>
      </c>
      <c r="D174" s="67">
        <v>18</v>
      </c>
      <c r="E174" s="67">
        <v>5998.46</v>
      </c>
      <c r="F174" s="67">
        <v>0</v>
      </c>
      <c r="G174" s="67">
        <v>0</v>
      </c>
      <c r="H174" s="68">
        <v>86</v>
      </c>
      <c r="I174" s="68">
        <v>21736.66</v>
      </c>
    </row>
    <row r="175" spans="1:9" x14ac:dyDescent="0.25">
      <c r="A175" s="69" t="s">
        <v>67</v>
      </c>
      <c r="B175" s="67">
        <v>1184</v>
      </c>
      <c r="C175" s="67">
        <v>63124.270000000004</v>
      </c>
      <c r="D175" s="67">
        <v>826</v>
      </c>
      <c r="E175" s="67">
        <v>83115.509999999995</v>
      </c>
      <c r="F175" s="67">
        <v>121</v>
      </c>
      <c r="G175" s="67">
        <v>3346.4400000000014</v>
      </c>
      <c r="H175" s="68">
        <v>2131</v>
      </c>
      <c r="I175" s="68">
        <v>149586.22</v>
      </c>
    </row>
    <row r="176" spans="1:9" x14ac:dyDescent="0.25">
      <c r="A176" s="65" t="s">
        <v>47</v>
      </c>
      <c r="B176" s="70">
        <v>2516</v>
      </c>
      <c r="C176" s="70">
        <v>807818.77499999991</v>
      </c>
      <c r="D176" s="70">
        <v>1195</v>
      </c>
      <c r="E176" s="70">
        <v>293078.61</v>
      </c>
      <c r="F176" s="70">
        <v>209</v>
      </c>
      <c r="G176" s="70">
        <v>47506.79</v>
      </c>
      <c r="H176" s="70">
        <v>3920</v>
      </c>
      <c r="I176" s="70">
        <v>1148404.175</v>
      </c>
    </row>
    <row r="177" spans="1:9" x14ac:dyDescent="0.25">
      <c r="A177" s="71" t="s">
        <v>48</v>
      </c>
      <c r="B177" s="72"/>
      <c r="C177" s="72"/>
      <c r="D177" s="72"/>
      <c r="E177" s="72"/>
      <c r="F177" s="73"/>
      <c r="G177" s="73"/>
      <c r="H177" s="74"/>
      <c r="I177" s="70">
        <v>683531.31162353628</v>
      </c>
    </row>
    <row r="178" spans="1:9" x14ac:dyDescent="0.25">
      <c r="A178" s="71" t="s">
        <v>78</v>
      </c>
      <c r="B178" s="75"/>
      <c r="C178" s="75"/>
      <c r="D178" s="75"/>
      <c r="E178" s="75"/>
      <c r="F178" s="75"/>
      <c r="G178" s="75"/>
      <c r="H178" s="76"/>
      <c r="I178" s="77">
        <v>1.6801047084036123</v>
      </c>
    </row>
    <row r="179" spans="1:9" x14ac:dyDescent="0.25">
      <c r="A179" s="62"/>
      <c r="B179" s="61"/>
      <c r="C179" s="61"/>
      <c r="D179" s="61"/>
      <c r="E179" s="61"/>
      <c r="F179" s="61"/>
      <c r="G179" s="61"/>
      <c r="H179" s="78"/>
      <c r="I179" s="78"/>
    </row>
    <row r="180" spans="1:9" x14ac:dyDescent="0.25">
      <c r="A180" s="62"/>
      <c r="B180" s="61"/>
      <c r="C180" s="61"/>
      <c r="D180" s="61"/>
      <c r="E180" s="61"/>
      <c r="F180" s="61"/>
      <c r="G180" s="61"/>
      <c r="H180" s="80"/>
      <c r="I180" s="80"/>
    </row>
    <row r="181" spans="1:9" x14ac:dyDescent="0.25">
      <c r="A181" s="62"/>
      <c r="B181" s="61"/>
      <c r="C181" s="61"/>
      <c r="D181" s="61"/>
      <c r="E181" s="61"/>
      <c r="F181" s="61"/>
      <c r="G181" s="61"/>
      <c r="H181" s="61"/>
      <c r="I181" s="61"/>
    </row>
    <row r="182" spans="1:9" ht="15.6" x14ac:dyDescent="0.25">
      <c r="A182" s="51" t="s">
        <v>101</v>
      </c>
      <c r="B182" s="60"/>
      <c r="C182" s="60"/>
      <c r="D182" s="60"/>
      <c r="E182" s="60"/>
      <c r="F182" s="60"/>
      <c r="G182" s="60"/>
      <c r="H182" s="60"/>
      <c r="I182" s="60"/>
    </row>
    <row r="183" spans="1:9" x14ac:dyDescent="0.25">
      <c r="A183" s="62" t="s">
        <v>1</v>
      </c>
      <c r="B183" s="63"/>
      <c r="C183" s="63"/>
      <c r="D183" s="63"/>
      <c r="E183" s="63"/>
      <c r="F183" s="63"/>
      <c r="G183" s="63"/>
      <c r="H183" s="60"/>
      <c r="I183" s="60"/>
    </row>
    <row r="184" spans="1:9" x14ac:dyDescent="0.25">
      <c r="A184" s="64"/>
      <c r="B184" s="31" t="s">
        <v>2</v>
      </c>
      <c r="C184" s="32"/>
      <c r="D184" s="33" t="s">
        <v>95</v>
      </c>
      <c r="E184" s="33"/>
      <c r="F184" s="31" t="s">
        <v>4</v>
      </c>
      <c r="G184" s="32"/>
      <c r="H184" s="31" t="s">
        <v>5</v>
      </c>
      <c r="I184" s="32"/>
    </row>
    <row r="185" spans="1:9" x14ac:dyDescent="0.25">
      <c r="A185" s="65" t="s">
        <v>6</v>
      </c>
      <c r="B185" s="52" t="s">
        <v>7</v>
      </c>
      <c r="C185" s="52" t="s">
        <v>8</v>
      </c>
      <c r="D185" s="52" t="s">
        <v>7</v>
      </c>
      <c r="E185" s="52" t="s">
        <v>8</v>
      </c>
      <c r="F185" s="52" t="s">
        <v>7</v>
      </c>
      <c r="G185" s="52" t="s">
        <v>8</v>
      </c>
      <c r="H185" s="52" t="s">
        <v>7</v>
      </c>
      <c r="I185" s="52" t="s">
        <v>8</v>
      </c>
    </row>
    <row r="186" spans="1:9" x14ac:dyDescent="0.25">
      <c r="A186" s="69" t="s">
        <v>55</v>
      </c>
      <c r="B186" s="67">
        <v>392</v>
      </c>
      <c r="C186" s="67">
        <v>22244.819999999992</v>
      </c>
      <c r="D186" s="67">
        <v>214</v>
      </c>
      <c r="E186" s="67">
        <v>25194.43</v>
      </c>
      <c r="F186" s="67">
        <v>31</v>
      </c>
      <c r="G186" s="67">
        <v>1050.5999999999999</v>
      </c>
      <c r="H186" s="68">
        <v>637</v>
      </c>
      <c r="I186" s="68">
        <v>48489.849999999991</v>
      </c>
    </row>
    <row r="187" spans="1:9" x14ac:dyDescent="0.25">
      <c r="A187" s="69" t="s">
        <v>56</v>
      </c>
      <c r="B187" s="67">
        <v>1</v>
      </c>
      <c r="C187" s="67">
        <v>860</v>
      </c>
      <c r="D187" s="67">
        <v>1</v>
      </c>
      <c r="E187" s="67">
        <v>264</v>
      </c>
      <c r="F187" s="67">
        <v>0</v>
      </c>
      <c r="G187" s="67">
        <v>0</v>
      </c>
      <c r="H187" s="68">
        <v>2</v>
      </c>
      <c r="I187" s="68">
        <v>1124</v>
      </c>
    </row>
    <row r="188" spans="1:9" x14ac:dyDescent="0.25">
      <c r="A188" s="69" t="s">
        <v>9</v>
      </c>
      <c r="B188" s="67">
        <v>1</v>
      </c>
      <c r="C188" s="67">
        <v>172.75</v>
      </c>
      <c r="D188" s="67">
        <v>1</v>
      </c>
      <c r="E188" s="67">
        <v>140</v>
      </c>
      <c r="F188" s="67">
        <v>1</v>
      </c>
      <c r="G188" s="67">
        <v>36</v>
      </c>
      <c r="H188" s="68">
        <v>3</v>
      </c>
      <c r="I188" s="68">
        <v>348.75</v>
      </c>
    </row>
    <row r="189" spans="1:9" x14ac:dyDescent="0.25">
      <c r="A189" s="69" t="s">
        <v>10</v>
      </c>
      <c r="B189" s="67">
        <v>0</v>
      </c>
      <c r="C189" s="67">
        <v>0</v>
      </c>
      <c r="D189" s="67">
        <v>1</v>
      </c>
      <c r="E189" s="67">
        <v>52.49</v>
      </c>
      <c r="F189" s="67">
        <v>1</v>
      </c>
      <c r="G189" s="67">
        <v>50</v>
      </c>
      <c r="H189" s="68">
        <v>2</v>
      </c>
      <c r="I189" s="68">
        <v>102.49000000000001</v>
      </c>
    </row>
    <row r="190" spans="1:9" x14ac:dyDescent="0.25">
      <c r="A190" s="69" t="s">
        <v>12</v>
      </c>
      <c r="B190" s="67">
        <v>1</v>
      </c>
      <c r="C190" s="67">
        <v>162</v>
      </c>
      <c r="D190" s="67">
        <v>0</v>
      </c>
      <c r="E190" s="67">
        <v>0</v>
      </c>
      <c r="F190" s="67">
        <v>0</v>
      </c>
      <c r="G190" s="67">
        <v>0</v>
      </c>
      <c r="H190" s="68">
        <v>1</v>
      </c>
      <c r="I190" s="68">
        <v>162</v>
      </c>
    </row>
    <row r="191" spans="1:9" x14ac:dyDescent="0.25">
      <c r="A191" s="69" t="s">
        <v>58</v>
      </c>
      <c r="B191" s="67">
        <v>0</v>
      </c>
      <c r="C191" s="67">
        <v>0</v>
      </c>
      <c r="D191" s="67">
        <v>2</v>
      </c>
      <c r="E191" s="67">
        <v>990</v>
      </c>
      <c r="F191" s="67">
        <v>0</v>
      </c>
      <c r="G191" s="67">
        <v>0</v>
      </c>
      <c r="H191" s="68">
        <v>2</v>
      </c>
      <c r="I191" s="68">
        <v>990</v>
      </c>
    </row>
    <row r="192" spans="1:9" x14ac:dyDescent="0.25">
      <c r="A192" s="69" t="s">
        <v>60</v>
      </c>
      <c r="B192" s="67">
        <v>0</v>
      </c>
      <c r="C192" s="67">
        <v>0</v>
      </c>
      <c r="D192" s="67">
        <v>1</v>
      </c>
      <c r="E192" s="67">
        <v>620</v>
      </c>
      <c r="F192" s="67">
        <v>10</v>
      </c>
      <c r="G192" s="67">
        <v>9192</v>
      </c>
      <c r="H192" s="68">
        <v>11</v>
      </c>
      <c r="I192" s="68">
        <v>9812</v>
      </c>
    </row>
    <row r="193" spans="1:9" x14ac:dyDescent="0.25">
      <c r="A193" s="69" t="s">
        <v>25</v>
      </c>
      <c r="B193" s="67">
        <v>0</v>
      </c>
      <c r="C193" s="67">
        <v>0</v>
      </c>
      <c r="D193" s="67">
        <v>0</v>
      </c>
      <c r="E193" s="67">
        <v>0</v>
      </c>
      <c r="F193" s="67">
        <v>11</v>
      </c>
      <c r="G193" s="67">
        <v>12608</v>
      </c>
      <c r="H193" s="68">
        <v>11</v>
      </c>
      <c r="I193" s="68">
        <v>12608</v>
      </c>
    </row>
    <row r="194" spans="1:9" x14ac:dyDescent="0.25">
      <c r="A194" s="69" t="s">
        <v>62</v>
      </c>
      <c r="B194" s="67">
        <v>11</v>
      </c>
      <c r="C194" s="67">
        <v>1074.25</v>
      </c>
      <c r="D194" s="67">
        <v>28</v>
      </c>
      <c r="E194" s="67">
        <v>3229.01</v>
      </c>
      <c r="F194" s="67">
        <v>2</v>
      </c>
      <c r="G194" s="67">
        <v>178</v>
      </c>
      <c r="H194" s="68">
        <v>41</v>
      </c>
      <c r="I194" s="68">
        <v>4481.26</v>
      </c>
    </row>
    <row r="195" spans="1:9" x14ac:dyDescent="0.25">
      <c r="A195" s="69" t="s">
        <v>26</v>
      </c>
      <c r="B195" s="67">
        <v>0</v>
      </c>
      <c r="C195" s="67">
        <v>0</v>
      </c>
      <c r="D195" s="67">
        <v>2</v>
      </c>
      <c r="E195" s="67">
        <v>1036</v>
      </c>
      <c r="F195" s="67">
        <v>0</v>
      </c>
      <c r="G195" s="67">
        <v>0</v>
      </c>
      <c r="H195" s="68">
        <v>2</v>
      </c>
      <c r="I195" s="68">
        <v>1036</v>
      </c>
    </row>
    <row r="196" spans="1:9" x14ac:dyDescent="0.25">
      <c r="A196" s="69" t="s">
        <v>63</v>
      </c>
      <c r="B196" s="67">
        <v>33</v>
      </c>
      <c r="C196" s="67">
        <v>41054.57</v>
      </c>
      <c r="D196" s="67">
        <v>20</v>
      </c>
      <c r="E196" s="67">
        <v>24439.27</v>
      </c>
      <c r="F196" s="67">
        <v>3</v>
      </c>
      <c r="G196" s="67">
        <v>166.65</v>
      </c>
      <c r="H196" s="68">
        <v>56</v>
      </c>
      <c r="I196" s="68">
        <v>65660.489999999991</v>
      </c>
    </row>
    <row r="197" spans="1:9" x14ac:dyDescent="0.25">
      <c r="A197" s="69" t="s">
        <v>64</v>
      </c>
      <c r="B197" s="67">
        <v>1</v>
      </c>
      <c r="C197" s="67">
        <v>7972.0879999999997</v>
      </c>
      <c r="D197" s="67">
        <v>2</v>
      </c>
      <c r="E197" s="67">
        <v>6796.65</v>
      </c>
      <c r="F197" s="67">
        <v>0</v>
      </c>
      <c r="G197" s="67">
        <v>0</v>
      </c>
      <c r="H197" s="68">
        <v>3</v>
      </c>
      <c r="I197" s="68">
        <v>14768.737999999999</v>
      </c>
    </row>
    <row r="198" spans="1:9" x14ac:dyDescent="0.25">
      <c r="A198" s="69" t="s">
        <v>65</v>
      </c>
      <c r="B198" s="67">
        <v>45</v>
      </c>
      <c r="C198" s="67">
        <v>210048.68</v>
      </c>
      <c r="D198" s="67">
        <v>16</v>
      </c>
      <c r="E198" s="67">
        <v>95229.489999999991</v>
      </c>
      <c r="F198" s="67">
        <v>0</v>
      </c>
      <c r="G198" s="67">
        <v>0</v>
      </c>
      <c r="H198" s="68">
        <v>61</v>
      </c>
      <c r="I198" s="68">
        <v>305278.17</v>
      </c>
    </row>
    <row r="199" spans="1:9" x14ac:dyDescent="0.25">
      <c r="A199" s="66" t="s">
        <v>36</v>
      </c>
      <c r="B199" s="67">
        <v>0</v>
      </c>
      <c r="C199" s="67">
        <v>0</v>
      </c>
      <c r="D199" s="67">
        <v>4</v>
      </c>
      <c r="E199" s="67">
        <v>18276.7</v>
      </c>
      <c r="F199" s="67">
        <v>0</v>
      </c>
      <c r="G199" s="67">
        <v>0</v>
      </c>
      <c r="H199" s="68">
        <v>4</v>
      </c>
      <c r="I199" s="68">
        <v>18276.7</v>
      </c>
    </row>
    <row r="200" spans="1:9" x14ac:dyDescent="0.25">
      <c r="A200" s="69" t="s">
        <v>97</v>
      </c>
      <c r="B200" s="67">
        <v>17</v>
      </c>
      <c r="C200" s="67">
        <v>215.09</v>
      </c>
      <c r="D200" s="67">
        <v>0</v>
      </c>
      <c r="E200" s="67">
        <v>0</v>
      </c>
      <c r="F200" s="67">
        <v>0</v>
      </c>
      <c r="G200" s="67">
        <v>0</v>
      </c>
      <c r="H200" s="68">
        <v>17</v>
      </c>
      <c r="I200" s="68">
        <v>215.09</v>
      </c>
    </row>
    <row r="201" spans="1:9" x14ac:dyDescent="0.25">
      <c r="A201" s="69" t="s">
        <v>102</v>
      </c>
      <c r="B201" s="67">
        <v>1</v>
      </c>
      <c r="C201" s="67">
        <v>1077</v>
      </c>
      <c r="D201" s="67">
        <v>1</v>
      </c>
      <c r="E201" s="67">
        <v>100</v>
      </c>
      <c r="F201" s="67">
        <v>0</v>
      </c>
      <c r="G201" s="67">
        <v>0</v>
      </c>
      <c r="H201" s="68">
        <v>2</v>
      </c>
      <c r="I201" s="68">
        <v>1177</v>
      </c>
    </row>
    <row r="202" spans="1:9" x14ac:dyDescent="0.25">
      <c r="A202" s="69" t="s">
        <v>40</v>
      </c>
      <c r="B202" s="67">
        <v>0</v>
      </c>
      <c r="C202" s="67">
        <v>0</v>
      </c>
      <c r="D202" s="67">
        <v>2</v>
      </c>
      <c r="E202" s="67">
        <v>62400</v>
      </c>
      <c r="F202" s="67">
        <v>0</v>
      </c>
      <c r="G202" s="67">
        <v>0</v>
      </c>
      <c r="H202" s="68">
        <v>2</v>
      </c>
      <c r="I202" s="68">
        <v>62400</v>
      </c>
    </row>
    <row r="203" spans="1:9" x14ac:dyDescent="0.25">
      <c r="A203" s="69" t="s">
        <v>66</v>
      </c>
      <c r="B203" s="67">
        <v>94</v>
      </c>
      <c r="C203" s="67">
        <v>22460.36</v>
      </c>
      <c r="D203" s="67">
        <v>16</v>
      </c>
      <c r="E203" s="67">
        <v>4137.2199999999993</v>
      </c>
      <c r="F203" s="67">
        <v>2</v>
      </c>
      <c r="G203" s="67">
        <v>800</v>
      </c>
      <c r="H203" s="68">
        <v>112</v>
      </c>
      <c r="I203" s="68">
        <v>27397.58</v>
      </c>
    </row>
    <row r="204" spans="1:9" x14ac:dyDescent="0.25">
      <c r="A204" s="69" t="s">
        <v>67</v>
      </c>
      <c r="B204" s="67">
        <v>1142</v>
      </c>
      <c r="C204" s="67">
        <v>61967.009999999937</v>
      </c>
      <c r="D204" s="67">
        <v>895</v>
      </c>
      <c r="E204" s="67">
        <v>82813.89</v>
      </c>
      <c r="F204" s="67">
        <v>148</v>
      </c>
      <c r="G204" s="67">
        <v>4023.1600000000026</v>
      </c>
      <c r="H204" s="68">
        <v>2185</v>
      </c>
      <c r="I204" s="68">
        <v>148804.05999999994</v>
      </c>
    </row>
    <row r="205" spans="1:9" x14ac:dyDescent="0.25">
      <c r="A205" s="65" t="s">
        <v>47</v>
      </c>
      <c r="B205" s="70">
        <v>1739</v>
      </c>
      <c r="C205" s="70">
        <v>369308.61799999996</v>
      </c>
      <c r="D205" s="70">
        <v>1206</v>
      </c>
      <c r="E205" s="70">
        <v>325719.15000000002</v>
      </c>
      <c r="F205" s="70">
        <v>209</v>
      </c>
      <c r="G205" s="70">
        <v>28104.410000000003</v>
      </c>
      <c r="H205" s="70">
        <v>3154</v>
      </c>
      <c r="I205" s="70">
        <v>723132.17799999984</v>
      </c>
    </row>
    <row r="206" spans="1:9" x14ac:dyDescent="0.25">
      <c r="A206" s="81" t="s">
        <v>48</v>
      </c>
      <c r="B206" s="72"/>
      <c r="C206" s="72"/>
      <c r="D206" s="72"/>
      <c r="E206" s="72"/>
      <c r="F206" s="73"/>
      <c r="G206" s="73"/>
      <c r="H206" s="74"/>
      <c r="I206" s="70">
        <v>325878.7824812294</v>
      </c>
    </row>
    <row r="207" spans="1:9" x14ac:dyDescent="0.25">
      <c r="A207" s="71" t="s">
        <v>78</v>
      </c>
      <c r="B207" s="75"/>
      <c r="C207" s="75"/>
      <c r="D207" s="75"/>
      <c r="E207" s="75"/>
      <c r="F207" s="75"/>
      <c r="G207" s="75"/>
      <c r="H207" s="76"/>
      <c r="I207" s="77">
        <v>2.2190219703599521</v>
      </c>
    </row>
    <row r="208" spans="1:9" x14ac:dyDescent="0.25">
      <c r="A208" s="62"/>
      <c r="B208" s="61"/>
      <c r="C208" s="61"/>
      <c r="D208" s="61"/>
      <c r="E208" s="61"/>
      <c r="F208" s="61"/>
      <c r="G208" s="61"/>
      <c r="H208" s="79"/>
      <c r="I208" s="79"/>
    </row>
    <row r="209" spans="1:9" x14ac:dyDescent="0.25">
      <c r="A209" s="62"/>
      <c r="B209" s="82"/>
      <c r="C209" s="82"/>
      <c r="D209" s="61"/>
      <c r="E209" s="61"/>
      <c r="F209" s="61"/>
      <c r="G209" s="61"/>
      <c r="H209" s="80"/>
      <c r="I209" s="80"/>
    </row>
    <row r="210" spans="1:9" x14ac:dyDescent="0.25">
      <c r="A210" s="62"/>
      <c r="B210" s="61"/>
      <c r="C210" s="61"/>
      <c r="D210" s="61"/>
      <c r="E210" s="61"/>
      <c r="F210" s="61"/>
      <c r="G210" s="61"/>
      <c r="H210" s="61"/>
      <c r="I210" s="61"/>
    </row>
    <row r="211" spans="1:9" ht="15.6" x14ac:dyDescent="0.25">
      <c r="A211" s="51" t="s">
        <v>103</v>
      </c>
      <c r="B211" s="60"/>
      <c r="C211" s="60"/>
      <c r="D211" s="60"/>
      <c r="E211" s="60"/>
      <c r="F211" s="60"/>
      <c r="G211" s="60"/>
      <c r="H211" s="61"/>
      <c r="I211" s="61"/>
    </row>
    <row r="212" spans="1:9" x14ac:dyDescent="0.25">
      <c r="A212" s="62" t="s">
        <v>1</v>
      </c>
      <c r="B212" s="63"/>
      <c r="C212" s="63"/>
      <c r="D212" s="63"/>
      <c r="E212" s="63"/>
      <c r="F212" s="63"/>
      <c r="G212" s="63"/>
      <c r="H212" s="60"/>
      <c r="I212" s="60"/>
    </row>
    <row r="213" spans="1:9" x14ac:dyDescent="0.25">
      <c r="A213" s="64"/>
      <c r="B213" s="31" t="s">
        <v>2</v>
      </c>
      <c r="C213" s="32"/>
      <c r="D213" s="33" t="s">
        <v>95</v>
      </c>
      <c r="E213" s="33"/>
      <c r="F213" s="31" t="s">
        <v>4</v>
      </c>
      <c r="G213" s="32"/>
      <c r="H213" s="31" t="s">
        <v>5</v>
      </c>
      <c r="I213" s="32"/>
    </row>
    <row r="214" spans="1:9" x14ac:dyDescent="0.25">
      <c r="A214" s="65" t="s">
        <v>6</v>
      </c>
      <c r="B214" s="52" t="s">
        <v>7</v>
      </c>
      <c r="C214" s="52" t="s">
        <v>8</v>
      </c>
      <c r="D214" s="52" t="s">
        <v>7</v>
      </c>
      <c r="E214" s="52" t="s">
        <v>8</v>
      </c>
      <c r="F214" s="52" t="s">
        <v>7</v>
      </c>
      <c r="G214" s="52" t="s">
        <v>8</v>
      </c>
      <c r="H214" s="52" t="s">
        <v>7</v>
      </c>
      <c r="I214" s="52" t="s">
        <v>8</v>
      </c>
    </row>
    <row r="215" spans="1:9" x14ac:dyDescent="0.25">
      <c r="A215" s="69" t="s">
        <v>55</v>
      </c>
      <c r="B215" s="67">
        <v>1489</v>
      </c>
      <c r="C215" s="67">
        <v>148322.87999999995</v>
      </c>
      <c r="D215" s="67">
        <v>478</v>
      </c>
      <c r="E215" s="67">
        <v>58609.62</v>
      </c>
      <c r="F215" s="67">
        <v>94</v>
      </c>
      <c r="G215" s="67">
        <v>3309.1000000000031</v>
      </c>
      <c r="H215" s="68">
        <v>2061</v>
      </c>
      <c r="I215" s="68">
        <v>210241.59999999995</v>
      </c>
    </row>
    <row r="216" spans="1:9" x14ac:dyDescent="0.25">
      <c r="A216" s="69" t="s">
        <v>56</v>
      </c>
      <c r="B216" s="67">
        <v>3</v>
      </c>
      <c r="C216" s="67">
        <v>2119</v>
      </c>
      <c r="D216" s="67">
        <v>1</v>
      </c>
      <c r="E216" s="67">
        <v>264</v>
      </c>
      <c r="F216" s="67">
        <v>0</v>
      </c>
      <c r="G216" s="67">
        <v>0</v>
      </c>
      <c r="H216" s="68">
        <v>4</v>
      </c>
      <c r="I216" s="68">
        <v>2383</v>
      </c>
    </row>
    <row r="217" spans="1:9" x14ac:dyDescent="0.25">
      <c r="A217" s="69" t="s">
        <v>9</v>
      </c>
      <c r="B217" s="67">
        <v>1</v>
      </c>
      <c r="C217" s="67">
        <v>172.75</v>
      </c>
      <c r="D217" s="67">
        <v>1</v>
      </c>
      <c r="E217" s="67">
        <v>140</v>
      </c>
      <c r="F217" s="67">
        <v>1</v>
      </c>
      <c r="G217" s="67">
        <v>36</v>
      </c>
      <c r="H217" s="68">
        <v>3</v>
      </c>
      <c r="I217" s="68">
        <v>348.75</v>
      </c>
    </row>
    <row r="218" spans="1:9" x14ac:dyDescent="0.25">
      <c r="A218" s="69" t="s">
        <v>10</v>
      </c>
      <c r="B218" s="67">
        <v>0</v>
      </c>
      <c r="C218" s="67">
        <v>0</v>
      </c>
      <c r="D218" s="67">
        <v>1</v>
      </c>
      <c r="E218" s="67">
        <v>52.49</v>
      </c>
      <c r="F218" s="67">
        <v>1</v>
      </c>
      <c r="G218" s="67">
        <v>50</v>
      </c>
      <c r="H218" s="68">
        <v>2</v>
      </c>
      <c r="I218" s="68">
        <v>102.49000000000001</v>
      </c>
    </row>
    <row r="219" spans="1:9" x14ac:dyDescent="0.25">
      <c r="A219" s="69" t="s">
        <v>12</v>
      </c>
      <c r="B219" s="67">
        <v>1</v>
      </c>
      <c r="C219" s="67">
        <v>162</v>
      </c>
      <c r="D219" s="67">
        <v>0</v>
      </c>
      <c r="E219" s="67">
        <v>0</v>
      </c>
      <c r="F219" s="67">
        <v>0</v>
      </c>
      <c r="G219" s="67">
        <v>0</v>
      </c>
      <c r="H219" s="68">
        <v>1</v>
      </c>
      <c r="I219" s="68">
        <v>162</v>
      </c>
    </row>
    <row r="220" spans="1:9" x14ac:dyDescent="0.25">
      <c r="A220" s="69" t="s">
        <v>58</v>
      </c>
      <c r="B220" s="67">
        <v>0</v>
      </c>
      <c r="C220" s="67">
        <v>0</v>
      </c>
      <c r="D220" s="67">
        <v>2</v>
      </c>
      <c r="E220" s="67">
        <v>990</v>
      </c>
      <c r="F220" s="67">
        <v>0</v>
      </c>
      <c r="G220" s="67">
        <v>0</v>
      </c>
      <c r="H220" s="68">
        <v>2</v>
      </c>
      <c r="I220" s="68">
        <v>990</v>
      </c>
    </row>
    <row r="221" spans="1:9" x14ac:dyDescent="0.25">
      <c r="A221" s="69" t="s">
        <v>59</v>
      </c>
      <c r="B221" s="67">
        <v>1</v>
      </c>
      <c r="C221" s="67">
        <v>3093.95</v>
      </c>
      <c r="D221" s="67">
        <v>0</v>
      </c>
      <c r="E221" s="67">
        <v>0</v>
      </c>
      <c r="F221" s="67">
        <v>0</v>
      </c>
      <c r="G221" s="67">
        <v>0</v>
      </c>
      <c r="H221" s="68">
        <v>1</v>
      </c>
      <c r="I221" s="68">
        <v>3093.95</v>
      </c>
    </row>
    <row r="222" spans="1:9" x14ac:dyDescent="0.25">
      <c r="A222" s="69" t="s">
        <v>60</v>
      </c>
      <c r="B222" s="67">
        <v>0</v>
      </c>
      <c r="C222" s="67">
        <v>0</v>
      </c>
      <c r="D222" s="67">
        <v>3</v>
      </c>
      <c r="E222" s="67">
        <v>2802.55</v>
      </c>
      <c r="F222" s="67">
        <v>27</v>
      </c>
      <c r="G222" s="67">
        <v>43046.200000000004</v>
      </c>
      <c r="H222" s="68">
        <v>30</v>
      </c>
      <c r="I222" s="68">
        <v>45848.750000000007</v>
      </c>
    </row>
    <row r="223" spans="1:9" x14ac:dyDescent="0.25">
      <c r="A223" s="69" t="s">
        <v>25</v>
      </c>
      <c r="B223" s="67">
        <v>0</v>
      </c>
      <c r="C223" s="67">
        <v>0</v>
      </c>
      <c r="D223" s="67">
        <v>1</v>
      </c>
      <c r="E223" s="67">
        <v>3720</v>
      </c>
      <c r="F223" s="67">
        <v>15</v>
      </c>
      <c r="G223" s="67">
        <v>20358</v>
      </c>
      <c r="H223" s="68">
        <v>16</v>
      </c>
      <c r="I223" s="68">
        <v>24078</v>
      </c>
    </row>
    <row r="224" spans="1:9" x14ac:dyDescent="0.25">
      <c r="A224" s="69" t="s">
        <v>62</v>
      </c>
      <c r="B224" s="67">
        <v>19</v>
      </c>
      <c r="C224" s="67">
        <v>3086.1</v>
      </c>
      <c r="D224" s="67">
        <v>63</v>
      </c>
      <c r="E224" s="67">
        <v>9854.89</v>
      </c>
      <c r="F224" s="67">
        <v>2</v>
      </c>
      <c r="G224" s="67">
        <v>178</v>
      </c>
      <c r="H224" s="68">
        <v>84</v>
      </c>
      <c r="I224" s="68">
        <v>13118.99</v>
      </c>
    </row>
    <row r="225" spans="1:9" x14ac:dyDescent="0.25">
      <c r="A225" s="83" t="s">
        <v>26</v>
      </c>
      <c r="B225" s="67">
        <v>1</v>
      </c>
      <c r="C225" s="67">
        <v>2500.04</v>
      </c>
      <c r="D225" s="67">
        <v>6</v>
      </c>
      <c r="E225" s="67">
        <v>4068.0699999999997</v>
      </c>
      <c r="F225" s="67">
        <v>0</v>
      </c>
      <c r="G225" s="67">
        <v>0</v>
      </c>
      <c r="H225" s="68">
        <v>7</v>
      </c>
      <c r="I225" s="68">
        <v>6568.11</v>
      </c>
    </row>
    <row r="226" spans="1:9" x14ac:dyDescent="0.25">
      <c r="A226" s="69" t="s">
        <v>63</v>
      </c>
      <c r="B226" s="67">
        <v>109</v>
      </c>
      <c r="C226" s="67">
        <v>127211.02999999998</v>
      </c>
      <c r="D226" s="67">
        <v>47</v>
      </c>
      <c r="E226" s="67">
        <v>68437.8</v>
      </c>
      <c r="F226" s="67">
        <v>7</v>
      </c>
      <c r="G226" s="67">
        <v>464.3</v>
      </c>
      <c r="H226" s="68">
        <v>163</v>
      </c>
      <c r="I226" s="68">
        <v>196113.12999999998</v>
      </c>
    </row>
    <row r="227" spans="1:9" x14ac:dyDescent="0.25">
      <c r="A227" s="69" t="s">
        <v>70</v>
      </c>
      <c r="B227" s="67">
        <v>1</v>
      </c>
      <c r="C227" s="67">
        <v>6063.15</v>
      </c>
      <c r="D227" s="67">
        <v>0</v>
      </c>
      <c r="E227" s="67">
        <v>0</v>
      </c>
      <c r="F227" s="67">
        <v>0</v>
      </c>
      <c r="G227" s="67">
        <v>0</v>
      </c>
      <c r="H227" s="68">
        <v>1</v>
      </c>
      <c r="I227" s="68">
        <v>6063.15</v>
      </c>
    </row>
    <row r="228" spans="1:9" x14ac:dyDescent="0.25">
      <c r="A228" s="83" t="s">
        <v>64</v>
      </c>
      <c r="B228" s="67">
        <v>10</v>
      </c>
      <c r="C228" s="67">
        <v>96078.107999999993</v>
      </c>
      <c r="D228" s="67">
        <v>2</v>
      </c>
      <c r="E228" s="67">
        <v>6796.65</v>
      </c>
      <c r="F228" s="67">
        <v>0</v>
      </c>
      <c r="G228" s="67">
        <v>0</v>
      </c>
      <c r="H228" s="68">
        <v>12</v>
      </c>
      <c r="I228" s="68">
        <v>102874.75799999999</v>
      </c>
    </row>
    <row r="229" spans="1:9" x14ac:dyDescent="0.25">
      <c r="A229" s="69" t="s">
        <v>36</v>
      </c>
      <c r="B229" s="67">
        <v>0</v>
      </c>
      <c r="C229" s="67">
        <v>0</v>
      </c>
      <c r="D229" s="67">
        <v>5</v>
      </c>
      <c r="E229" s="67">
        <v>25965.58</v>
      </c>
      <c r="F229" s="67">
        <v>0</v>
      </c>
      <c r="G229" s="67">
        <v>0</v>
      </c>
      <c r="H229" s="68">
        <v>5</v>
      </c>
      <c r="I229" s="68">
        <v>25965.58</v>
      </c>
    </row>
    <row r="230" spans="1:9" x14ac:dyDescent="0.25">
      <c r="A230" s="69" t="s">
        <v>65</v>
      </c>
      <c r="B230" s="67">
        <v>110</v>
      </c>
      <c r="C230" s="67">
        <v>615056.88500000001</v>
      </c>
      <c r="D230" s="67">
        <v>33</v>
      </c>
      <c r="E230" s="67">
        <v>198531.03</v>
      </c>
      <c r="F230" s="67">
        <v>0</v>
      </c>
      <c r="G230" s="67">
        <v>0</v>
      </c>
      <c r="H230" s="68">
        <v>143</v>
      </c>
      <c r="I230" s="68">
        <v>813587.91500000004</v>
      </c>
    </row>
    <row r="231" spans="1:9" x14ac:dyDescent="0.25">
      <c r="A231" s="69" t="s">
        <v>97</v>
      </c>
      <c r="B231" s="67">
        <v>19</v>
      </c>
      <c r="C231" s="67">
        <v>235.18999999999997</v>
      </c>
      <c r="D231" s="67">
        <v>0</v>
      </c>
      <c r="E231" s="67">
        <v>0</v>
      </c>
      <c r="F231" s="67">
        <v>0</v>
      </c>
      <c r="G231" s="67">
        <v>0</v>
      </c>
      <c r="H231" s="68">
        <v>19</v>
      </c>
      <c r="I231" s="68">
        <v>235.18999999999997</v>
      </c>
    </row>
    <row r="232" spans="1:9" x14ac:dyDescent="0.25">
      <c r="A232" s="69" t="s">
        <v>102</v>
      </c>
      <c r="B232" s="67">
        <v>1</v>
      </c>
      <c r="C232" s="67">
        <v>1077</v>
      </c>
      <c r="D232" s="67">
        <v>1</v>
      </c>
      <c r="E232" s="67">
        <v>100</v>
      </c>
      <c r="F232" s="67">
        <v>0</v>
      </c>
      <c r="G232" s="67">
        <v>0</v>
      </c>
      <c r="H232" s="68">
        <v>2</v>
      </c>
      <c r="I232" s="68">
        <v>1177</v>
      </c>
    </row>
    <row r="233" spans="1:9" x14ac:dyDescent="0.25">
      <c r="A233" s="69" t="s">
        <v>40</v>
      </c>
      <c r="B233" s="67">
        <v>0</v>
      </c>
      <c r="C233" s="67">
        <v>0</v>
      </c>
      <c r="D233" s="67">
        <v>2</v>
      </c>
      <c r="E233" s="67">
        <v>62400</v>
      </c>
      <c r="F233" s="67">
        <v>0</v>
      </c>
      <c r="G233" s="67">
        <v>0</v>
      </c>
      <c r="H233" s="68">
        <v>2</v>
      </c>
      <c r="I233" s="68">
        <v>62400</v>
      </c>
    </row>
    <row r="234" spans="1:9" x14ac:dyDescent="0.25">
      <c r="A234" s="69" t="s">
        <v>90</v>
      </c>
      <c r="B234" s="67">
        <v>2</v>
      </c>
      <c r="C234" s="67">
        <v>8659.4699999999993</v>
      </c>
      <c r="D234" s="67">
        <v>0</v>
      </c>
      <c r="E234" s="67">
        <v>0</v>
      </c>
      <c r="F234" s="67">
        <v>0</v>
      </c>
      <c r="G234" s="67">
        <v>0</v>
      </c>
      <c r="H234" s="68">
        <v>2</v>
      </c>
      <c r="I234" s="68">
        <v>8659.4699999999993</v>
      </c>
    </row>
    <row r="235" spans="1:9" x14ac:dyDescent="0.25">
      <c r="A235" s="69" t="s">
        <v>66</v>
      </c>
      <c r="B235" s="67">
        <v>162</v>
      </c>
      <c r="C235" s="67">
        <v>38198.559999999998</v>
      </c>
      <c r="D235" s="67">
        <v>34</v>
      </c>
      <c r="E235" s="67">
        <v>10135.68</v>
      </c>
      <c r="F235" s="67">
        <v>2</v>
      </c>
      <c r="G235" s="67">
        <v>800</v>
      </c>
      <c r="H235" s="68">
        <v>198</v>
      </c>
      <c r="I235" s="68">
        <v>49134.239999999998</v>
      </c>
    </row>
    <row r="236" spans="1:9" x14ac:dyDescent="0.25">
      <c r="A236" s="69" t="s">
        <v>67</v>
      </c>
      <c r="B236" s="67">
        <v>2326</v>
      </c>
      <c r="C236" s="67">
        <v>125091.27999999981</v>
      </c>
      <c r="D236" s="67">
        <v>1721</v>
      </c>
      <c r="E236" s="67">
        <v>165929.40000000002</v>
      </c>
      <c r="F236" s="67">
        <v>269</v>
      </c>
      <c r="G236" s="67">
        <v>7369.5999999999931</v>
      </c>
      <c r="H236" s="68">
        <v>4316</v>
      </c>
      <c r="I236" s="68">
        <v>298390.2799999998</v>
      </c>
    </row>
    <row r="237" spans="1:9" x14ac:dyDescent="0.25">
      <c r="A237" s="65" t="s">
        <v>47</v>
      </c>
      <c r="B237" s="70">
        <v>4255</v>
      </c>
      <c r="C237" s="70">
        <v>1177127.3929999997</v>
      </c>
      <c r="D237" s="70">
        <v>2401</v>
      </c>
      <c r="E237" s="70">
        <v>618797.76</v>
      </c>
      <c r="F237" s="70">
        <v>418</v>
      </c>
      <c r="G237" s="70">
        <v>75611.200000000012</v>
      </c>
      <c r="H237" s="70">
        <v>7074</v>
      </c>
      <c r="I237" s="70">
        <v>1871536.3529999997</v>
      </c>
    </row>
    <row r="238" spans="1:9" x14ac:dyDescent="0.25">
      <c r="A238" s="71" t="s">
        <v>48</v>
      </c>
      <c r="B238" s="73"/>
      <c r="C238" s="73"/>
      <c r="D238" s="73"/>
      <c r="E238" s="73"/>
      <c r="F238" s="73"/>
      <c r="G238" s="73"/>
      <c r="H238" s="74"/>
      <c r="I238" s="70">
        <v>1009410.0941047657</v>
      </c>
    </row>
    <row r="239" spans="1:9" x14ac:dyDescent="0.25">
      <c r="A239" s="71" t="s">
        <v>78</v>
      </c>
      <c r="B239" s="75"/>
      <c r="C239" s="75"/>
      <c r="D239" s="75"/>
      <c r="E239" s="75"/>
      <c r="F239" s="75"/>
      <c r="G239" s="75"/>
      <c r="H239" s="76"/>
      <c r="I239" s="77">
        <v>1.8540891991572999</v>
      </c>
    </row>
    <row r="240" spans="1:9" x14ac:dyDescent="0.25">
      <c r="A240" s="64"/>
      <c r="B240" s="30"/>
      <c r="C240" s="30"/>
      <c r="D240" s="30"/>
      <c r="E240" s="30"/>
      <c r="F240" s="30"/>
      <c r="G240" s="30"/>
      <c r="H240" s="30"/>
      <c r="I240" s="30"/>
    </row>
    <row r="241" spans="1:9" x14ac:dyDescent="0.25">
      <c r="A241" s="64"/>
      <c r="B241" s="84"/>
      <c r="C241" s="84"/>
      <c r="D241" s="84"/>
      <c r="E241" s="84"/>
      <c r="F241" s="84"/>
      <c r="G241" s="84"/>
      <c r="H241" s="84"/>
      <c r="I241" s="84"/>
    </row>
    <row r="242" spans="1:9" x14ac:dyDescent="0.25">
      <c r="A242" s="62"/>
      <c r="B242" s="85"/>
      <c r="C242" s="85"/>
      <c r="D242" s="85"/>
      <c r="E242" s="85"/>
      <c r="F242" s="85"/>
      <c r="G242" s="85"/>
      <c r="H242" s="86"/>
      <c r="I242" s="86"/>
    </row>
    <row r="243" spans="1:9" x14ac:dyDescent="0.25">
      <c r="A243" s="62"/>
      <c r="B243" s="85"/>
      <c r="C243" s="85"/>
      <c r="D243" s="85"/>
      <c r="E243" s="85"/>
      <c r="F243" s="85"/>
      <c r="G243" s="85"/>
      <c r="H243" s="86"/>
      <c r="I243" s="86"/>
    </row>
    <row r="244" spans="1:9" x14ac:dyDescent="0.25">
      <c r="A244" s="64"/>
      <c r="B244" s="87"/>
      <c r="C244" s="87"/>
      <c r="D244" s="87"/>
      <c r="E244" s="87"/>
      <c r="F244" s="87"/>
      <c r="G244" s="87"/>
      <c r="H244" s="87"/>
      <c r="I244" s="87"/>
    </row>
    <row r="245" spans="1:9" ht="15.6" x14ac:dyDescent="0.25">
      <c r="A245" s="51" t="s">
        <v>104</v>
      </c>
      <c r="B245" s="60"/>
      <c r="C245" s="60"/>
      <c r="D245" s="60"/>
      <c r="E245" s="60"/>
      <c r="F245" s="60"/>
      <c r="G245" s="60"/>
      <c r="H245" s="60"/>
      <c r="I245" s="60"/>
    </row>
    <row r="246" spans="1:9" x14ac:dyDescent="0.25">
      <c r="A246" s="62"/>
      <c r="B246" s="60"/>
      <c r="C246" s="60"/>
      <c r="D246" s="60"/>
      <c r="E246" s="60"/>
      <c r="F246" s="60"/>
      <c r="G246" s="60"/>
      <c r="H246" s="60"/>
      <c r="I246" s="60"/>
    </row>
    <row r="247" spans="1:9" x14ac:dyDescent="0.25">
      <c r="A247" s="65" t="s">
        <v>75</v>
      </c>
      <c r="B247" s="52" t="s">
        <v>76</v>
      </c>
      <c r="C247" s="52" t="s">
        <v>77</v>
      </c>
      <c r="D247" s="52" t="s">
        <v>49</v>
      </c>
      <c r="E247" s="60"/>
      <c r="F247" s="60"/>
      <c r="G247" s="60"/>
      <c r="H247" s="60"/>
      <c r="I247" s="60"/>
    </row>
    <row r="248" spans="1:9" x14ac:dyDescent="0.25">
      <c r="A248" s="69" t="s">
        <v>74</v>
      </c>
      <c r="B248" s="88">
        <v>5451435.8949999986</v>
      </c>
      <c r="C248" s="88">
        <v>5675100.9759668708</v>
      </c>
      <c r="D248" s="89">
        <v>0.96058835218720207</v>
      </c>
      <c r="E248" s="60"/>
      <c r="F248" s="60"/>
      <c r="G248" s="60"/>
      <c r="I248" s="60"/>
    </row>
    <row r="249" spans="1:9" x14ac:dyDescent="0.25">
      <c r="A249" s="69" t="s">
        <v>79</v>
      </c>
      <c r="B249" s="88">
        <v>817369.11999999988</v>
      </c>
      <c r="C249" s="88">
        <v>58372.644840730223</v>
      </c>
      <c r="D249" s="89">
        <v>14.002605539464449</v>
      </c>
      <c r="E249" s="60"/>
      <c r="F249" s="60"/>
      <c r="G249" s="60"/>
      <c r="I249" s="60"/>
    </row>
    <row r="250" spans="1:9" x14ac:dyDescent="0.25">
      <c r="A250" s="65" t="s">
        <v>80</v>
      </c>
      <c r="B250" s="90">
        <v>6268805.0149999987</v>
      </c>
      <c r="C250" s="90">
        <v>5733473.6208076011</v>
      </c>
      <c r="D250" s="91">
        <v>1.0933694701671954</v>
      </c>
      <c r="E250" s="60"/>
      <c r="F250" s="60"/>
      <c r="G250" s="60"/>
      <c r="I250" s="60"/>
    </row>
    <row r="251" spans="1:9" x14ac:dyDescent="0.25">
      <c r="A251" s="60"/>
      <c r="B251" s="60"/>
      <c r="C251" s="60"/>
      <c r="D251" s="60"/>
      <c r="E251" s="60"/>
      <c r="F251" s="60"/>
      <c r="G251" s="60"/>
      <c r="H251" s="60"/>
      <c r="I251" s="60"/>
    </row>
    <row r="252" spans="1:9" x14ac:dyDescent="0.25">
      <c r="A252" s="65" t="s">
        <v>81</v>
      </c>
      <c r="B252" s="52" t="s">
        <v>76</v>
      </c>
      <c r="C252" s="52" t="s">
        <v>77</v>
      </c>
      <c r="D252" s="52" t="s">
        <v>49</v>
      </c>
      <c r="E252" s="60"/>
      <c r="F252" s="60"/>
      <c r="G252" s="60"/>
      <c r="H252" s="60"/>
      <c r="I252" s="60"/>
    </row>
    <row r="253" spans="1:9" x14ac:dyDescent="0.25">
      <c r="A253" s="69" t="s">
        <v>74</v>
      </c>
      <c r="B253" s="88">
        <v>1148404.175</v>
      </c>
      <c r="C253" s="88">
        <v>683531.31162353628</v>
      </c>
      <c r="D253" s="89">
        <v>1.6801047084036123</v>
      </c>
      <c r="E253" s="60"/>
      <c r="F253" s="60"/>
      <c r="G253" s="60"/>
      <c r="H253" s="60"/>
      <c r="I253" s="60"/>
    </row>
    <row r="254" spans="1:9" x14ac:dyDescent="0.25">
      <c r="A254" s="69" t="s">
        <v>79</v>
      </c>
      <c r="B254" s="88">
        <v>723132.17799999984</v>
      </c>
      <c r="C254" s="88">
        <v>325878.7824812294</v>
      </c>
      <c r="D254" s="89">
        <v>2.2190219703599521</v>
      </c>
      <c r="E254" s="60"/>
      <c r="F254" s="60"/>
      <c r="G254" s="60"/>
      <c r="H254" s="60"/>
      <c r="I254" s="60"/>
    </row>
    <row r="255" spans="1:9" x14ac:dyDescent="0.25">
      <c r="A255" s="65" t="s">
        <v>82</v>
      </c>
      <c r="B255" s="90">
        <v>1871536.3529999999</v>
      </c>
      <c r="C255" s="90">
        <v>1009410.0941047657</v>
      </c>
      <c r="D255" s="91">
        <v>1.8540891991573001</v>
      </c>
      <c r="E255" s="60"/>
      <c r="F255" s="60"/>
      <c r="G255" s="60"/>
      <c r="H255" s="60"/>
      <c r="I255" s="60"/>
    </row>
    <row r="256" spans="1:9" x14ac:dyDescent="0.25">
      <c r="A256" s="60"/>
      <c r="B256" s="60"/>
      <c r="C256" s="60"/>
      <c r="D256" s="60"/>
      <c r="E256" s="60"/>
      <c r="F256" s="60"/>
      <c r="G256" s="60"/>
      <c r="H256" s="60"/>
      <c r="I256" s="60"/>
    </row>
    <row r="257" spans="1:9" x14ac:dyDescent="0.25">
      <c r="A257" s="65" t="s">
        <v>83</v>
      </c>
      <c r="B257" s="52" t="s">
        <v>76</v>
      </c>
      <c r="C257" s="52" t="s">
        <v>77</v>
      </c>
      <c r="D257" s="52" t="s">
        <v>49</v>
      </c>
      <c r="E257" s="60"/>
      <c r="F257" s="60"/>
      <c r="G257" s="60"/>
      <c r="H257" s="60"/>
      <c r="I257" s="60"/>
    </row>
    <row r="258" spans="1:9" x14ac:dyDescent="0.25">
      <c r="A258" s="69" t="s">
        <v>74</v>
      </c>
      <c r="B258" s="92">
        <v>6599840.0699999984</v>
      </c>
      <c r="C258" s="92">
        <v>6358632.2875904068</v>
      </c>
      <c r="D258" s="89">
        <v>1.0379339096051106</v>
      </c>
      <c r="E258" s="60"/>
      <c r="F258" s="60"/>
      <c r="G258" s="60"/>
      <c r="H258" s="60"/>
      <c r="I258" s="60"/>
    </row>
    <row r="259" spans="1:9" x14ac:dyDescent="0.25">
      <c r="A259" s="69" t="s">
        <v>79</v>
      </c>
      <c r="B259" s="92">
        <v>1540501.2979999997</v>
      </c>
      <c r="C259" s="92">
        <v>384251.42732195964</v>
      </c>
      <c r="D259" s="89">
        <v>4.0090971391740133</v>
      </c>
      <c r="E259" s="60"/>
      <c r="F259" s="60"/>
      <c r="G259" s="60"/>
      <c r="H259" s="60"/>
      <c r="I259" s="60"/>
    </row>
    <row r="260" spans="1:9" x14ac:dyDescent="0.25">
      <c r="A260" s="65" t="s">
        <v>84</v>
      </c>
      <c r="B260" s="90">
        <v>8140341.3679999979</v>
      </c>
      <c r="C260" s="90">
        <v>6742883.7149123661</v>
      </c>
      <c r="D260" s="91">
        <v>1.2072492589479269</v>
      </c>
      <c r="E260" s="60"/>
      <c r="F260" s="60"/>
      <c r="G260" s="60"/>
      <c r="H260" s="93"/>
      <c r="I260" s="60"/>
    </row>
    <row r="261" spans="1:9" x14ac:dyDescent="0.25">
      <c r="A261" s="62"/>
      <c r="B261" s="61"/>
      <c r="C261" s="78"/>
      <c r="D261" s="61"/>
      <c r="E261" s="60"/>
      <c r="F261" s="60"/>
      <c r="G261" s="61"/>
      <c r="H261" s="61"/>
      <c r="I261" s="61"/>
    </row>
    <row r="262" spans="1:9" x14ac:dyDescent="0.25">
      <c r="B262" s="61"/>
      <c r="E262" s="60"/>
    </row>
    <row r="263" spans="1:9" x14ac:dyDescent="0.25">
      <c r="E263" s="60"/>
    </row>
    <row r="264" spans="1:9" x14ac:dyDescent="0.25">
      <c r="E264" s="60"/>
    </row>
    <row r="265" spans="1:9" x14ac:dyDescent="0.25">
      <c r="E265" s="60"/>
    </row>
  </sheetData>
  <mergeCells count="24">
    <mergeCell ref="B184:C184"/>
    <mergeCell ref="D184:E184"/>
    <mergeCell ref="F184:G184"/>
    <mergeCell ref="H184:I184"/>
    <mergeCell ref="B213:C213"/>
    <mergeCell ref="D213:E213"/>
    <mergeCell ref="F213:G213"/>
    <mergeCell ref="H213:I213"/>
    <mergeCell ref="B103:C103"/>
    <mergeCell ref="D103:E103"/>
    <mergeCell ref="F103:G103"/>
    <mergeCell ref="H103:I103"/>
    <mergeCell ref="B158:C158"/>
    <mergeCell ref="D158:E158"/>
    <mergeCell ref="F158:G158"/>
    <mergeCell ref="H158:I158"/>
    <mergeCell ref="B3:C3"/>
    <mergeCell ref="D3:E3"/>
    <mergeCell ref="F3:G3"/>
    <mergeCell ref="H3:I3"/>
    <mergeCell ref="B56:C56"/>
    <mergeCell ref="D56:E56"/>
    <mergeCell ref="F56:G56"/>
    <mergeCell ref="H56:I56"/>
  </mergeCells>
  <conditionalFormatting sqref="A170:A175 A160:A168">
    <cfRule type="duplicateValues" dxfId="1" priority="1"/>
  </conditionalFormatting>
  <conditionalFormatting sqref="A215:A217 A219:A236"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11F67-94EE-409D-956A-5EBF21DBFB0D}">
  <dimension ref="A1:L266"/>
  <sheetViews>
    <sheetView workbookViewId="0">
      <selection activeCell="K18" sqref="K18"/>
    </sheetView>
  </sheetViews>
  <sheetFormatPr defaultColWidth="8.77734375" defaultRowHeight="12" x14ac:dyDescent="0.25"/>
  <cols>
    <col min="1" max="1" width="22.21875" style="94" customWidth="1"/>
    <col min="2" max="3" width="9.21875" style="27" bestFit="1" customWidth="1"/>
    <col min="4" max="5" width="8.77734375" style="27"/>
    <col min="6" max="6" width="10.6640625" style="27" bestFit="1" customWidth="1"/>
    <col min="7" max="8" width="8.77734375" style="27"/>
    <col min="9" max="9" width="9.21875" style="27" customWidth="1"/>
    <col min="10" max="16384" width="8.77734375" style="27"/>
  </cols>
  <sheetData>
    <row r="1" spans="1:9" ht="15.6" x14ac:dyDescent="0.3">
      <c r="A1" s="95" t="s">
        <v>105</v>
      </c>
      <c r="B1" s="26"/>
      <c r="C1" s="26"/>
      <c r="D1" s="26"/>
      <c r="E1" s="26"/>
      <c r="F1" s="26"/>
      <c r="G1" s="26"/>
      <c r="I1" s="26"/>
    </row>
    <row r="2" spans="1:9" x14ac:dyDescent="0.25">
      <c r="A2" s="94" t="s">
        <v>1</v>
      </c>
      <c r="B2" s="29"/>
      <c r="C2" s="29"/>
      <c r="D2" s="29"/>
      <c r="E2" s="29"/>
      <c r="F2" s="29"/>
      <c r="G2" s="29"/>
      <c r="H2" s="26"/>
      <c r="I2" s="26"/>
    </row>
    <row r="3" spans="1:9" x14ac:dyDescent="0.25">
      <c r="A3" s="96"/>
      <c r="B3" s="31" t="s">
        <v>2</v>
      </c>
      <c r="C3" s="32"/>
      <c r="D3" s="33" t="s">
        <v>95</v>
      </c>
      <c r="E3" s="33"/>
      <c r="F3" s="31" t="s">
        <v>4</v>
      </c>
      <c r="G3" s="32"/>
      <c r="H3" s="31" t="s">
        <v>5</v>
      </c>
      <c r="I3" s="32"/>
    </row>
    <row r="4" spans="1:9" x14ac:dyDescent="0.25">
      <c r="A4" s="97" t="s">
        <v>6</v>
      </c>
      <c r="B4" s="35" t="s">
        <v>7</v>
      </c>
      <c r="C4" s="35" t="s">
        <v>8</v>
      </c>
      <c r="D4" s="35" t="s">
        <v>7</v>
      </c>
      <c r="E4" s="35" t="s">
        <v>8</v>
      </c>
      <c r="F4" s="35" t="s">
        <v>7</v>
      </c>
      <c r="G4" s="35" t="s">
        <v>8</v>
      </c>
      <c r="H4" s="35" t="s">
        <v>7</v>
      </c>
      <c r="I4" s="35" t="s">
        <v>8</v>
      </c>
    </row>
    <row r="5" spans="1:9" x14ac:dyDescent="0.25">
      <c r="A5" s="98" t="s">
        <v>9</v>
      </c>
      <c r="B5" s="99">
        <v>905</v>
      </c>
      <c r="C5" s="99">
        <v>134050.91999999993</v>
      </c>
      <c r="D5" s="99">
        <v>7</v>
      </c>
      <c r="E5" s="99">
        <v>807.9</v>
      </c>
      <c r="F5" s="99">
        <v>92</v>
      </c>
      <c r="G5" s="99">
        <v>3764.0200000000018</v>
      </c>
      <c r="H5" s="100">
        <v>1004</v>
      </c>
      <c r="I5" s="100">
        <v>138622.83999999991</v>
      </c>
    </row>
    <row r="6" spans="1:9" x14ac:dyDescent="0.25">
      <c r="A6" s="98" t="s">
        <v>10</v>
      </c>
      <c r="B6" s="99">
        <v>7</v>
      </c>
      <c r="C6" s="99">
        <v>723.62</v>
      </c>
      <c r="D6" s="99"/>
      <c r="E6" s="99"/>
      <c r="F6" s="99"/>
      <c r="G6" s="99"/>
      <c r="H6" s="100">
        <v>7</v>
      </c>
      <c r="I6" s="100">
        <v>723.62</v>
      </c>
    </row>
    <row r="7" spans="1:9" x14ac:dyDescent="0.25">
      <c r="A7" s="98" t="s">
        <v>12</v>
      </c>
      <c r="B7" s="99">
        <v>2</v>
      </c>
      <c r="C7" s="99">
        <v>239.51</v>
      </c>
      <c r="D7" s="99"/>
      <c r="E7" s="99"/>
      <c r="F7" s="99"/>
      <c r="G7" s="99"/>
      <c r="H7" s="100">
        <v>2</v>
      </c>
      <c r="I7" s="100">
        <v>239.51</v>
      </c>
    </row>
    <row r="8" spans="1:9" x14ac:dyDescent="0.25">
      <c r="A8" s="98" t="s">
        <v>13</v>
      </c>
      <c r="B8" s="99">
        <v>87</v>
      </c>
      <c r="C8" s="99">
        <v>8648.9499999999989</v>
      </c>
      <c r="D8" s="99"/>
      <c r="E8" s="99"/>
      <c r="F8" s="99"/>
      <c r="G8" s="99"/>
      <c r="H8" s="100">
        <v>87</v>
      </c>
      <c r="I8" s="100">
        <v>8648.9499999999989</v>
      </c>
    </row>
    <row r="9" spans="1:9" x14ac:dyDescent="0.25">
      <c r="A9" s="98" t="s">
        <v>14</v>
      </c>
      <c r="B9" s="99">
        <v>64</v>
      </c>
      <c r="C9" s="99">
        <v>1805.7799999999997</v>
      </c>
      <c r="D9" s="99"/>
      <c r="E9" s="99"/>
      <c r="F9" s="99"/>
      <c r="G9" s="99"/>
      <c r="H9" s="100">
        <v>64</v>
      </c>
      <c r="I9" s="100">
        <v>1805.7799999999997</v>
      </c>
    </row>
    <row r="10" spans="1:9" x14ac:dyDescent="0.25">
      <c r="A10" s="98" t="s">
        <v>16</v>
      </c>
      <c r="B10" s="99">
        <v>328</v>
      </c>
      <c r="C10" s="99">
        <v>25422.009999999991</v>
      </c>
      <c r="D10" s="99"/>
      <c r="E10" s="99"/>
      <c r="F10" s="99"/>
      <c r="G10" s="99"/>
      <c r="H10" s="100">
        <v>328</v>
      </c>
      <c r="I10" s="100">
        <v>25422.009999999991</v>
      </c>
    </row>
    <row r="11" spans="1:9" x14ac:dyDescent="0.25">
      <c r="A11" s="98" t="s">
        <v>17</v>
      </c>
      <c r="B11" s="99">
        <v>306</v>
      </c>
      <c r="C11" s="99">
        <v>16351.749999999998</v>
      </c>
      <c r="D11" s="99"/>
      <c r="E11" s="99"/>
      <c r="F11" s="99"/>
      <c r="G11" s="99"/>
      <c r="H11" s="100">
        <v>306</v>
      </c>
      <c r="I11" s="100">
        <v>16351.749999999998</v>
      </c>
    </row>
    <row r="12" spans="1:9" x14ac:dyDescent="0.25">
      <c r="A12" s="98" t="s">
        <v>18</v>
      </c>
      <c r="B12" s="99">
        <v>138</v>
      </c>
      <c r="C12" s="99">
        <v>9337.19</v>
      </c>
      <c r="D12" s="99"/>
      <c r="E12" s="99"/>
      <c r="F12" s="99"/>
      <c r="G12" s="99"/>
      <c r="H12" s="100">
        <v>138</v>
      </c>
      <c r="I12" s="100">
        <v>9337.19</v>
      </c>
    </row>
    <row r="13" spans="1:9" x14ac:dyDescent="0.25">
      <c r="A13" s="98" t="s">
        <v>19</v>
      </c>
      <c r="B13" s="99">
        <v>52</v>
      </c>
      <c r="C13" s="99">
        <v>4153.6499999999996</v>
      </c>
      <c r="D13" s="99"/>
      <c r="E13" s="99"/>
      <c r="F13" s="99"/>
      <c r="G13" s="99"/>
      <c r="H13" s="100">
        <v>52</v>
      </c>
      <c r="I13" s="100">
        <v>4153.6499999999996</v>
      </c>
    </row>
    <row r="14" spans="1:9" x14ac:dyDescent="0.25">
      <c r="A14" s="98" t="s">
        <v>20</v>
      </c>
      <c r="B14" s="99">
        <v>110</v>
      </c>
      <c r="C14" s="99">
        <v>6046.0399999999991</v>
      </c>
      <c r="D14" s="99"/>
      <c r="E14" s="99"/>
      <c r="F14" s="99"/>
      <c r="G14" s="99"/>
      <c r="H14" s="100">
        <v>110</v>
      </c>
      <c r="I14" s="100">
        <v>6046.0399999999991</v>
      </c>
    </row>
    <row r="15" spans="1:9" x14ac:dyDescent="0.25">
      <c r="A15" s="98" t="s">
        <v>21</v>
      </c>
      <c r="B15" s="99">
        <v>157</v>
      </c>
      <c r="C15" s="99">
        <v>3466.7</v>
      </c>
      <c r="D15" s="99"/>
      <c r="E15" s="99"/>
      <c r="F15" s="99"/>
      <c r="G15" s="99"/>
      <c r="H15" s="100">
        <v>157</v>
      </c>
      <c r="I15" s="100">
        <v>3466.7</v>
      </c>
    </row>
    <row r="16" spans="1:9" x14ac:dyDescent="0.25">
      <c r="A16" s="98" t="s">
        <v>22</v>
      </c>
      <c r="B16" s="99">
        <v>281</v>
      </c>
      <c r="C16" s="99">
        <v>10904.75</v>
      </c>
      <c r="D16" s="99"/>
      <c r="E16" s="99"/>
      <c r="F16" s="99"/>
      <c r="G16" s="99"/>
      <c r="H16" s="100">
        <v>281</v>
      </c>
      <c r="I16" s="100">
        <v>10904.75</v>
      </c>
    </row>
    <row r="17" spans="1:9" x14ac:dyDescent="0.25">
      <c r="A17" s="98" t="s">
        <v>23</v>
      </c>
      <c r="B17" s="99">
        <v>768</v>
      </c>
      <c r="C17" s="99">
        <v>2596.7899999999986</v>
      </c>
      <c r="D17" s="99"/>
      <c r="E17" s="99"/>
      <c r="F17" s="99"/>
      <c r="G17" s="99"/>
      <c r="H17" s="100">
        <v>768</v>
      </c>
      <c r="I17" s="100">
        <v>2596.7899999999986</v>
      </c>
    </row>
    <row r="18" spans="1:9" x14ac:dyDescent="0.25">
      <c r="A18" s="98" t="s">
        <v>25</v>
      </c>
      <c r="B18" s="99"/>
      <c r="C18" s="99"/>
      <c r="D18" s="99">
        <v>4</v>
      </c>
      <c r="E18" s="99">
        <v>11700.24</v>
      </c>
      <c r="F18" s="99">
        <v>237</v>
      </c>
      <c r="G18" s="99">
        <v>500686.99</v>
      </c>
      <c r="H18" s="100">
        <v>241</v>
      </c>
      <c r="I18" s="100">
        <v>512387.23</v>
      </c>
    </row>
    <row r="19" spans="1:9" x14ac:dyDescent="0.25">
      <c r="A19" s="98" t="s">
        <v>26</v>
      </c>
      <c r="B19" s="99"/>
      <c r="C19" s="99"/>
      <c r="D19" s="99">
        <v>11</v>
      </c>
      <c r="E19" s="99">
        <v>6728.3799999999992</v>
      </c>
      <c r="F19" s="99">
        <v>3</v>
      </c>
      <c r="G19" s="99">
        <v>96.95</v>
      </c>
      <c r="H19" s="100">
        <v>14</v>
      </c>
      <c r="I19" s="100">
        <v>6825.329999999999</v>
      </c>
    </row>
    <row r="20" spans="1:9" x14ac:dyDescent="0.25">
      <c r="A20" s="98" t="s">
        <v>27</v>
      </c>
      <c r="B20" s="99"/>
      <c r="C20" s="99"/>
      <c r="D20" s="99">
        <v>14</v>
      </c>
      <c r="E20" s="99">
        <v>16126.24</v>
      </c>
      <c r="F20" s="99"/>
      <c r="G20" s="99"/>
      <c r="H20" s="100">
        <v>14</v>
      </c>
      <c r="I20" s="100">
        <v>16126.24</v>
      </c>
    </row>
    <row r="21" spans="1:9" x14ac:dyDescent="0.25">
      <c r="A21" s="98" t="s">
        <v>28</v>
      </c>
      <c r="B21" s="99">
        <v>32</v>
      </c>
      <c r="C21" s="99">
        <v>2009.6399999999999</v>
      </c>
      <c r="D21" s="99"/>
      <c r="E21" s="99"/>
      <c r="F21" s="99"/>
      <c r="G21" s="99"/>
      <c r="H21" s="100">
        <v>32</v>
      </c>
      <c r="I21" s="100">
        <v>2009.6399999999999</v>
      </c>
    </row>
    <row r="22" spans="1:9" x14ac:dyDescent="0.25">
      <c r="A22" s="98" t="s">
        <v>29</v>
      </c>
      <c r="B22" s="99">
        <v>51</v>
      </c>
      <c r="C22" s="99">
        <v>5310.74</v>
      </c>
      <c r="D22" s="99"/>
      <c r="E22" s="99"/>
      <c r="F22" s="99"/>
      <c r="G22" s="99"/>
      <c r="H22" s="100">
        <v>51</v>
      </c>
      <c r="I22" s="100">
        <v>5310.74</v>
      </c>
    </row>
    <row r="23" spans="1:9" x14ac:dyDescent="0.25">
      <c r="A23" s="98" t="s">
        <v>30</v>
      </c>
      <c r="B23" s="99">
        <v>73</v>
      </c>
      <c r="C23" s="99">
        <v>1620.7299999999998</v>
      </c>
      <c r="D23" s="99"/>
      <c r="E23" s="99"/>
      <c r="F23" s="99"/>
      <c r="G23" s="99"/>
      <c r="H23" s="100">
        <v>73</v>
      </c>
      <c r="I23" s="100">
        <v>1620.7299999999998</v>
      </c>
    </row>
    <row r="24" spans="1:9" x14ac:dyDescent="0.25">
      <c r="A24" s="98" t="s">
        <v>31</v>
      </c>
      <c r="B24" s="99">
        <v>1041</v>
      </c>
      <c r="C24" s="99">
        <v>47481.160000000033</v>
      </c>
      <c r="D24" s="99"/>
      <c r="E24" s="99"/>
      <c r="F24" s="99"/>
      <c r="G24" s="99"/>
      <c r="H24" s="100">
        <v>1041</v>
      </c>
      <c r="I24" s="100">
        <v>47481.160000000033</v>
      </c>
    </row>
    <row r="25" spans="1:9" x14ac:dyDescent="0.25">
      <c r="A25" s="98" t="s">
        <v>106</v>
      </c>
      <c r="B25" s="99">
        <v>1</v>
      </c>
      <c r="C25" s="99">
        <v>213.2</v>
      </c>
      <c r="D25" s="99"/>
      <c r="E25" s="99"/>
      <c r="F25" s="99"/>
      <c r="G25" s="99"/>
      <c r="H25" s="100">
        <v>1</v>
      </c>
      <c r="I25" s="100">
        <v>213.2</v>
      </c>
    </row>
    <row r="26" spans="1:9" x14ac:dyDescent="0.25">
      <c r="A26" s="98" t="s">
        <v>97</v>
      </c>
      <c r="B26" s="99">
        <v>283</v>
      </c>
      <c r="C26" s="99">
        <v>3135.3999999999969</v>
      </c>
      <c r="D26" s="99"/>
      <c r="E26" s="99"/>
      <c r="F26" s="99"/>
      <c r="G26" s="99"/>
      <c r="H26" s="100">
        <v>283</v>
      </c>
      <c r="I26" s="100">
        <v>3135.3999999999969</v>
      </c>
    </row>
    <row r="27" spans="1:9" x14ac:dyDescent="0.25">
      <c r="A27" s="98" t="s">
        <v>34</v>
      </c>
      <c r="B27" s="99">
        <v>555</v>
      </c>
      <c r="C27" s="99">
        <v>7710.1299999999947</v>
      </c>
      <c r="D27" s="99"/>
      <c r="E27" s="99"/>
      <c r="F27" s="99"/>
      <c r="G27" s="99"/>
      <c r="H27" s="100">
        <v>555</v>
      </c>
      <c r="I27" s="100">
        <v>7710.1299999999947</v>
      </c>
    </row>
    <row r="28" spans="1:9" x14ac:dyDescent="0.25">
      <c r="A28" s="98" t="s">
        <v>35</v>
      </c>
      <c r="B28" s="99">
        <v>266</v>
      </c>
      <c r="C28" s="99">
        <v>4289.3299999999981</v>
      </c>
      <c r="D28" s="99"/>
      <c r="E28" s="99"/>
      <c r="F28" s="99"/>
      <c r="G28" s="99"/>
      <c r="H28" s="100">
        <v>266</v>
      </c>
      <c r="I28" s="100">
        <v>4289.3299999999981</v>
      </c>
    </row>
    <row r="29" spans="1:9" x14ac:dyDescent="0.25">
      <c r="A29" s="98" t="s">
        <v>36</v>
      </c>
      <c r="B29" s="99">
        <v>53</v>
      </c>
      <c r="C29" s="99">
        <v>719014.6</v>
      </c>
      <c r="D29" s="99">
        <v>20</v>
      </c>
      <c r="E29" s="99">
        <v>281526.86</v>
      </c>
      <c r="F29" s="99">
        <v>1</v>
      </c>
      <c r="G29" s="99">
        <v>36</v>
      </c>
      <c r="H29" s="100">
        <v>74</v>
      </c>
      <c r="I29" s="100">
        <v>1000577.46</v>
      </c>
    </row>
    <row r="30" spans="1:9" x14ac:dyDescent="0.25">
      <c r="A30" s="98" t="s">
        <v>37</v>
      </c>
      <c r="B30" s="99">
        <v>16</v>
      </c>
      <c r="C30" s="99">
        <v>93721.31</v>
      </c>
      <c r="D30" s="99">
        <v>2</v>
      </c>
      <c r="E30" s="99">
        <v>6170.42</v>
      </c>
      <c r="F30" s="99"/>
      <c r="G30" s="99"/>
      <c r="H30" s="100">
        <v>18</v>
      </c>
      <c r="I30" s="100">
        <v>99891.73</v>
      </c>
    </row>
    <row r="31" spans="1:9" x14ac:dyDescent="0.25">
      <c r="A31" s="98" t="s">
        <v>65</v>
      </c>
      <c r="B31" s="99">
        <v>1</v>
      </c>
      <c r="C31" s="99">
        <v>12624.54</v>
      </c>
      <c r="D31" s="99"/>
      <c r="E31" s="99"/>
      <c r="F31" s="99"/>
      <c r="G31" s="99"/>
      <c r="H31" s="100">
        <v>1</v>
      </c>
      <c r="I31" s="100">
        <v>12624.54</v>
      </c>
    </row>
    <row r="32" spans="1:9" x14ac:dyDescent="0.25">
      <c r="A32" s="98" t="s">
        <v>38</v>
      </c>
      <c r="B32" s="99">
        <v>421</v>
      </c>
      <c r="C32" s="99">
        <v>2250.8099999999977</v>
      </c>
      <c r="D32" s="99"/>
      <c r="E32" s="99"/>
      <c r="F32" s="99"/>
      <c r="G32" s="99"/>
      <c r="H32" s="100">
        <v>421</v>
      </c>
      <c r="I32" s="100">
        <v>2250.8099999999977</v>
      </c>
    </row>
    <row r="33" spans="1:9" x14ac:dyDescent="0.25">
      <c r="A33" s="98" t="s">
        <v>39</v>
      </c>
      <c r="B33" s="99">
        <v>7</v>
      </c>
      <c r="C33" s="99">
        <v>600</v>
      </c>
      <c r="D33" s="99"/>
      <c r="E33" s="99"/>
      <c r="F33" s="99"/>
      <c r="G33" s="99"/>
      <c r="H33" s="100">
        <v>7</v>
      </c>
      <c r="I33" s="100">
        <v>600</v>
      </c>
    </row>
    <row r="34" spans="1:9" x14ac:dyDescent="0.25">
      <c r="A34" s="98" t="s">
        <v>40</v>
      </c>
      <c r="B34" s="99"/>
      <c r="C34" s="99"/>
      <c r="D34" s="99">
        <v>5</v>
      </c>
      <c r="E34" s="99">
        <v>430400</v>
      </c>
      <c r="F34" s="99"/>
      <c r="G34" s="99"/>
      <c r="H34" s="100">
        <v>5</v>
      </c>
      <c r="I34" s="100">
        <v>430400</v>
      </c>
    </row>
    <row r="35" spans="1:9" x14ac:dyDescent="0.25">
      <c r="A35" s="98" t="s">
        <v>41</v>
      </c>
      <c r="B35" s="99">
        <v>23</v>
      </c>
      <c r="C35" s="99">
        <v>1483.74</v>
      </c>
      <c r="D35" s="99"/>
      <c r="E35" s="99"/>
      <c r="F35" s="99"/>
      <c r="G35" s="99"/>
      <c r="H35" s="100">
        <v>23</v>
      </c>
      <c r="I35" s="100">
        <v>1483.74</v>
      </c>
    </row>
    <row r="36" spans="1:9" x14ac:dyDescent="0.25">
      <c r="A36" s="98" t="s">
        <v>42</v>
      </c>
      <c r="B36" s="99">
        <v>629</v>
      </c>
      <c r="C36" s="99">
        <v>49931.489999999991</v>
      </c>
      <c r="D36" s="99"/>
      <c r="E36" s="99"/>
      <c r="F36" s="99"/>
      <c r="G36" s="99"/>
      <c r="H36" s="100">
        <v>629</v>
      </c>
      <c r="I36" s="100">
        <v>49931.489999999991</v>
      </c>
    </row>
    <row r="37" spans="1:9" x14ac:dyDescent="0.25">
      <c r="A37" s="98" t="s">
        <v>43</v>
      </c>
      <c r="B37" s="99">
        <v>108</v>
      </c>
      <c r="C37" s="99">
        <v>8072.25</v>
      </c>
      <c r="D37" s="99"/>
      <c r="E37" s="99"/>
      <c r="F37" s="99"/>
      <c r="G37" s="99"/>
      <c r="H37" s="100">
        <v>108</v>
      </c>
      <c r="I37" s="100">
        <v>8072.25</v>
      </c>
    </row>
    <row r="38" spans="1:9" x14ac:dyDescent="0.25">
      <c r="A38" s="98" t="s">
        <v>44</v>
      </c>
      <c r="B38" s="99">
        <v>827</v>
      </c>
      <c r="C38" s="99">
        <v>57890.550000000032</v>
      </c>
      <c r="D38" s="99"/>
      <c r="E38" s="99"/>
      <c r="F38" s="99"/>
      <c r="G38" s="99"/>
      <c r="H38" s="100">
        <v>827</v>
      </c>
      <c r="I38" s="100">
        <v>57890.550000000032</v>
      </c>
    </row>
    <row r="39" spans="1:9" x14ac:dyDescent="0.25">
      <c r="A39" s="98" t="s">
        <v>45</v>
      </c>
      <c r="B39" s="99">
        <v>1336</v>
      </c>
      <c r="C39" s="99">
        <v>63664.640000000007</v>
      </c>
      <c r="D39" s="99"/>
      <c r="E39" s="99"/>
      <c r="F39" s="99"/>
      <c r="G39" s="99"/>
      <c r="H39" s="100">
        <v>1336</v>
      </c>
      <c r="I39" s="100">
        <v>63664.640000000007</v>
      </c>
    </row>
    <row r="40" spans="1:9" x14ac:dyDescent="0.25">
      <c r="A40" s="98" t="s">
        <v>46</v>
      </c>
      <c r="B40" s="99">
        <v>525</v>
      </c>
      <c r="C40" s="99">
        <v>38026.330000000009</v>
      </c>
      <c r="D40" s="99"/>
      <c r="E40" s="99"/>
      <c r="F40" s="99"/>
      <c r="G40" s="99"/>
      <c r="H40" s="100">
        <v>525</v>
      </c>
      <c r="I40" s="100">
        <v>38026.330000000009</v>
      </c>
    </row>
    <row r="41" spans="1:9" x14ac:dyDescent="0.25">
      <c r="A41" s="98" t="s">
        <v>67</v>
      </c>
      <c r="B41" s="99">
        <v>1</v>
      </c>
      <c r="C41" s="99">
        <v>100</v>
      </c>
      <c r="D41" s="99"/>
      <c r="E41" s="99"/>
      <c r="F41" s="99"/>
      <c r="G41" s="99"/>
      <c r="H41" s="100">
        <v>1</v>
      </c>
      <c r="I41" s="100">
        <v>100</v>
      </c>
    </row>
    <row r="42" spans="1:9" x14ac:dyDescent="0.25">
      <c r="A42" s="97" t="s">
        <v>47</v>
      </c>
      <c r="B42" s="101">
        <v>9454</v>
      </c>
      <c r="C42" s="101">
        <v>1342898.2500000002</v>
      </c>
      <c r="D42" s="101">
        <v>63</v>
      </c>
      <c r="E42" s="101">
        <v>753460.04</v>
      </c>
      <c r="F42" s="101">
        <v>333</v>
      </c>
      <c r="G42" s="101">
        <v>504583.96</v>
      </c>
      <c r="H42" s="101">
        <v>9850</v>
      </c>
      <c r="I42" s="101">
        <v>2600942.2500000005</v>
      </c>
    </row>
    <row r="43" spans="1:9" x14ac:dyDescent="0.25">
      <c r="A43" s="102" t="s">
        <v>48</v>
      </c>
      <c r="B43" s="103"/>
      <c r="C43" s="103"/>
      <c r="D43" s="103"/>
      <c r="E43" s="103"/>
      <c r="F43" s="103"/>
      <c r="G43" s="103"/>
      <c r="H43" s="103"/>
      <c r="I43" s="104">
        <v>2748749.7728935573</v>
      </c>
    </row>
    <row r="44" spans="1:9" x14ac:dyDescent="0.25">
      <c r="A44" s="102" t="s">
        <v>78</v>
      </c>
      <c r="B44" s="103"/>
      <c r="C44" s="103"/>
      <c r="D44" s="103"/>
      <c r="E44" s="103"/>
      <c r="F44" s="103"/>
      <c r="G44" s="103"/>
      <c r="H44" s="103"/>
      <c r="I44" s="105">
        <v>0.9462273633085333</v>
      </c>
    </row>
    <row r="45" spans="1:9" x14ac:dyDescent="0.25">
      <c r="H45" s="46"/>
      <c r="I45" s="46"/>
    </row>
    <row r="46" spans="1:9" x14ac:dyDescent="0.25">
      <c r="H46" s="46"/>
      <c r="I46" s="46"/>
    </row>
    <row r="47" spans="1:9" x14ac:dyDescent="0.25">
      <c r="H47" s="46"/>
      <c r="I47" s="46"/>
    </row>
    <row r="48" spans="1:9" ht="15.6" x14ac:dyDescent="0.3">
      <c r="A48" s="95" t="s">
        <v>107</v>
      </c>
      <c r="B48" s="26"/>
      <c r="C48" s="26"/>
      <c r="D48" s="26"/>
      <c r="E48" s="26"/>
      <c r="F48" s="26"/>
      <c r="G48" s="26"/>
      <c r="I48" s="26"/>
    </row>
    <row r="49" spans="1:9" x14ac:dyDescent="0.25">
      <c r="A49" s="94" t="s">
        <v>1</v>
      </c>
      <c r="B49" s="29"/>
      <c r="C49" s="29"/>
      <c r="D49" s="29"/>
      <c r="E49" s="29"/>
      <c r="F49" s="29"/>
      <c r="G49" s="29"/>
      <c r="H49" s="26"/>
      <c r="I49" s="26"/>
    </row>
    <row r="50" spans="1:9" x14ac:dyDescent="0.25">
      <c r="A50" s="96"/>
      <c r="B50" s="31" t="s">
        <v>2</v>
      </c>
      <c r="C50" s="32"/>
      <c r="D50" s="33" t="s">
        <v>95</v>
      </c>
      <c r="E50" s="33"/>
      <c r="F50" s="31" t="s">
        <v>4</v>
      </c>
      <c r="G50" s="32"/>
      <c r="H50" s="31" t="s">
        <v>5</v>
      </c>
      <c r="I50" s="32"/>
    </row>
    <row r="51" spans="1:9" x14ac:dyDescent="0.25">
      <c r="A51" s="97" t="s">
        <v>6</v>
      </c>
      <c r="B51" s="35" t="s">
        <v>7</v>
      </c>
      <c r="C51" s="35" t="s">
        <v>8</v>
      </c>
      <c r="D51" s="35" t="s">
        <v>7</v>
      </c>
      <c r="E51" s="35" t="s">
        <v>8</v>
      </c>
      <c r="F51" s="35" t="s">
        <v>7</v>
      </c>
      <c r="G51" s="35" t="s">
        <v>8</v>
      </c>
      <c r="H51" s="35" t="s">
        <v>7</v>
      </c>
      <c r="I51" s="35" t="s">
        <v>8</v>
      </c>
    </row>
    <row r="52" spans="1:9" x14ac:dyDescent="0.25">
      <c r="A52" s="98" t="s">
        <v>55</v>
      </c>
      <c r="B52" s="99">
        <v>1</v>
      </c>
      <c r="C52" s="99">
        <v>362</v>
      </c>
      <c r="D52" s="99"/>
      <c r="E52" s="99"/>
      <c r="F52" s="99"/>
      <c r="G52" s="99"/>
      <c r="H52" s="100">
        <v>1</v>
      </c>
      <c r="I52" s="100">
        <v>362</v>
      </c>
    </row>
    <row r="53" spans="1:9" x14ac:dyDescent="0.25">
      <c r="A53" s="98" t="s">
        <v>9</v>
      </c>
      <c r="B53" s="99">
        <v>599</v>
      </c>
      <c r="C53" s="99">
        <v>79857.030000000042</v>
      </c>
      <c r="D53" s="99">
        <v>2</v>
      </c>
      <c r="E53" s="99">
        <v>633.85</v>
      </c>
      <c r="F53" s="99">
        <v>32</v>
      </c>
      <c r="G53" s="99">
        <v>1130.53</v>
      </c>
      <c r="H53" s="100">
        <v>633</v>
      </c>
      <c r="I53" s="100">
        <v>81621.410000000047</v>
      </c>
    </row>
    <row r="54" spans="1:9" x14ac:dyDescent="0.25">
      <c r="A54" s="98" t="s">
        <v>51</v>
      </c>
      <c r="B54" s="99">
        <v>1</v>
      </c>
      <c r="C54" s="99">
        <v>266</v>
      </c>
      <c r="D54" s="99">
        <v>4</v>
      </c>
      <c r="E54" s="99">
        <v>441</v>
      </c>
      <c r="F54" s="99"/>
      <c r="G54" s="99"/>
      <c r="H54" s="100">
        <v>5</v>
      </c>
      <c r="I54" s="100">
        <v>707</v>
      </c>
    </row>
    <row r="55" spans="1:9" x14ac:dyDescent="0.25">
      <c r="A55" s="98" t="s">
        <v>10</v>
      </c>
      <c r="B55" s="99">
        <v>81</v>
      </c>
      <c r="C55" s="99">
        <v>7187.3799999999956</v>
      </c>
      <c r="D55" s="99"/>
      <c r="E55" s="99"/>
      <c r="F55" s="99"/>
      <c r="G55" s="99"/>
      <c r="H55" s="100">
        <v>81</v>
      </c>
      <c r="I55" s="100">
        <v>7187.3799999999956</v>
      </c>
    </row>
    <row r="56" spans="1:9" x14ac:dyDescent="0.25">
      <c r="A56" s="98" t="s">
        <v>11</v>
      </c>
      <c r="B56" s="99">
        <v>5</v>
      </c>
      <c r="C56" s="99">
        <v>118</v>
      </c>
      <c r="D56" s="99"/>
      <c r="E56" s="99"/>
      <c r="F56" s="99"/>
      <c r="G56" s="99"/>
      <c r="H56" s="100">
        <v>5</v>
      </c>
      <c r="I56" s="100">
        <v>118</v>
      </c>
    </row>
    <row r="57" spans="1:9" x14ac:dyDescent="0.25">
      <c r="A57" s="98" t="s">
        <v>12</v>
      </c>
      <c r="B57" s="99">
        <v>16</v>
      </c>
      <c r="C57" s="99">
        <v>1996.0700000000002</v>
      </c>
      <c r="D57" s="99">
        <v>1</v>
      </c>
      <c r="E57" s="99">
        <v>100</v>
      </c>
      <c r="F57" s="99"/>
      <c r="G57" s="99"/>
      <c r="H57" s="100">
        <v>17</v>
      </c>
      <c r="I57" s="100">
        <v>2096.0700000000002</v>
      </c>
    </row>
    <row r="58" spans="1:9" x14ac:dyDescent="0.25">
      <c r="A58" s="98" t="s">
        <v>13</v>
      </c>
      <c r="B58" s="99">
        <v>15</v>
      </c>
      <c r="C58" s="99">
        <v>1573.8300000000002</v>
      </c>
      <c r="D58" s="99"/>
      <c r="E58" s="99"/>
      <c r="F58" s="99"/>
      <c r="G58" s="99"/>
      <c r="H58" s="100">
        <v>15</v>
      </c>
      <c r="I58" s="100">
        <v>1573.8300000000002</v>
      </c>
    </row>
    <row r="59" spans="1:9" x14ac:dyDescent="0.25">
      <c r="A59" s="98" t="s">
        <v>14</v>
      </c>
      <c r="B59" s="99">
        <v>3</v>
      </c>
      <c r="C59" s="99">
        <v>65.599999999999994</v>
      </c>
      <c r="D59" s="99"/>
      <c r="E59" s="99"/>
      <c r="F59" s="99"/>
      <c r="G59" s="99"/>
      <c r="H59" s="100">
        <v>3</v>
      </c>
      <c r="I59" s="100">
        <v>65.599999999999994</v>
      </c>
    </row>
    <row r="60" spans="1:9" x14ac:dyDescent="0.25">
      <c r="A60" s="98" t="s">
        <v>15</v>
      </c>
      <c r="B60" s="99">
        <v>4</v>
      </c>
      <c r="C60" s="99">
        <v>20282.47</v>
      </c>
      <c r="D60" s="99"/>
      <c r="E60" s="99"/>
      <c r="F60" s="99"/>
      <c r="G60" s="99"/>
      <c r="H60" s="100">
        <v>4</v>
      </c>
      <c r="I60" s="100">
        <v>20282.47</v>
      </c>
    </row>
    <row r="61" spans="1:9" x14ac:dyDescent="0.25">
      <c r="A61" s="98" t="s">
        <v>16</v>
      </c>
      <c r="B61" s="99">
        <v>17</v>
      </c>
      <c r="C61" s="99">
        <v>1201.32</v>
      </c>
      <c r="D61" s="99"/>
      <c r="E61" s="99"/>
      <c r="F61" s="99"/>
      <c r="G61" s="99"/>
      <c r="H61" s="100">
        <v>17</v>
      </c>
      <c r="I61" s="100">
        <v>1201.32</v>
      </c>
    </row>
    <row r="62" spans="1:9" x14ac:dyDescent="0.25">
      <c r="A62" s="98" t="s">
        <v>17</v>
      </c>
      <c r="B62" s="99">
        <v>6</v>
      </c>
      <c r="C62" s="99">
        <v>292.25</v>
      </c>
      <c r="D62" s="99"/>
      <c r="E62" s="99"/>
      <c r="F62" s="99"/>
      <c r="G62" s="99"/>
      <c r="H62" s="100">
        <v>6</v>
      </c>
      <c r="I62" s="100">
        <v>292.25</v>
      </c>
    </row>
    <row r="63" spans="1:9" x14ac:dyDescent="0.25">
      <c r="A63" s="98" t="s">
        <v>18</v>
      </c>
      <c r="B63" s="99">
        <v>3</v>
      </c>
      <c r="C63" s="99">
        <v>180</v>
      </c>
      <c r="D63" s="99"/>
      <c r="E63" s="99"/>
      <c r="F63" s="99"/>
      <c r="G63" s="99"/>
      <c r="H63" s="100">
        <v>3</v>
      </c>
      <c r="I63" s="100">
        <v>180</v>
      </c>
    </row>
    <row r="64" spans="1:9" x14ac:dyDescent="0.25">
      <c r="A64" s="98" t="s">
        <v>19</v>
      </c>
      <c r="B64" s="99">
        <v>31</v>
      </c>
      <c r="C64" s="99">
        <v>2290.67</v>
      </c>
      <c r="D64" s="99"/>
      <c r="E64" s="99"/>
      <c r="F64" s="99"/>
      <c r="G64" s="99"/>
      <c r="H64" s="100">
        <v>31</v>
      </c>
      <c r="I64" s="100">
        <v>2290.67</v>
      </c>
    </row>
    <row r="65" spans="1:9" x14ac:dyDescent="0.25">
      <c r="A65" s="98" t="s">
        <v>20</v>
      </c>
      <c r="B65" s="99">
        <v>70</v>
      </c>
      <c r="C65" s="99">
        <v>3885.0799999999995</v>
      </c>
      <c r="D65" s="99"/>
      <c r="E65" s="99"/>
      <c r="F65" s="99"/>
      <c r="G65" s="99"/>
      <c r="H65" s="100">
        <v>70</v>
      </c>
      <c r="I65" s="100">
        <v>3885.0799999999995</v>
      </c>
    </row>
    <row r="66" spans="1:9" x14ac:dyDescent="0.25">
      <c r="A66" s="98" t="s">
        <v>21</v>
      </c>
      <c r="B66" s="99">
        <v>37</v>
      </c>
      <c r="C66" s="99">
        <v>830.5</v>
      </c>
      <c r="D66" s="99"/>
      <c r="E66" s="99"/>
      <c r="F66" s="99"/>
      <c r="G66" s="99"/>
      <c r="H66" s="100">
        <v>37</v>
      </c>
      <c r="I66" s="100">
        <v>830.5</v>
      </c>
    </row>
    <row r="67" spans="1:9" x14ac:dyDescent="0.25">
      <c r="A67" s="98" t="s">
        <v>22</v>
      </c>
      <c r="B67" s="99">
        <v>67</v>
      </c>
      <c r="C67" s="99">
        <v>2454.37</v>
      </c>
      <c r="D67" s="99"/>
      <c r="E67" s="99"/>
      <c r="F67" s="99"/>
      <c r="G67" s="99"/>
      <c r="H67" s="100">
        <v>67</v>
      </c>
      <c r="I67" s="100">
        <v>2454.37</v>
      </c>
    </row>
    <row r="68" spans="1:9" x14ac:dyDescent="0.25">
      <c r="A68" s="98" t="s">
        <v>23</v>
      </c>
      <c r="B68" s="99">
        <v>194</v>
      </c>
      <c r="C68" s="99">
        <v>666.98000000000047</v>
      </c>
      <c r="D68" s="99"/>
      <c r="E68" s="99"/>
      <c r="F68" s="99"/>
      <c r="G68" s="99"/>
      <c r="H68" s="100">
        <v>194</v>
      </c>
      <c r="I68" s="100">
        <v>666.98000000000047</v>
      </c>
    </row>
    <row r="69" spans="1:9" x14ac:dyDescent="0.25">
      <c r="A69" s="98" t="s">
        <v>25</v>
      </c>
      <c r="B69" s="99"/>
      <c r="C69" s="99"/>
      <c r="D69" s="99"/>
      <c r="E69" s="99"/>
      <c r="F69" s="99">
        <v>15</v>
      </c>
      <c r="G69" s="99">
        <v>20255.29</v>
      </c>
      <c r="H69" s="100">
        <v>15</v>
      </c>
      <c r="I69" s="100">
        <v>20255.29</v>
      </c>
    </row>
    <row r="70" spans="1:9" x14ac:dyDescent="0.25">
      <c r="A70" s="98" t="s">
        <v>26</v>
      </c>
      <c r="B70" s="99">
        <v>1</v>
      </c>
      <c r="C70" s="99">
        <v>892.03</v>
      </c>
      <c r="D70" s="99"/>
      <c r="E70" s="99"/>
      <c r="F70" s="99"/>
      <c r="G70" s="99"/>
      <c r="H70" s="100">
        <v>1</v>
      </c>
      <c r="I70" s="100">
        <v>892.03</v>
      </c>
    </row>
    <row r="71" spans="1:9" x14ac:dyDescent="0.25">
      <c r="A71" s="98" t="s">
        <v>63</v>
      </c>
      <c r="B71" s="99"/>
      <c r="C71" s="99"/>
      <c r="D71" s="99">
        <v>1</v>
      </c>
      <c r="E71" s="99">
        <v>2950.83</v>
      </c>
      <c r="F71" s="99">
        <v>1</v>
      </c>
      <c r="G71" s="99">
        <v>61.3</v>
      </c>
      <c r="H71" s="100">
        <v>2</v>
      </c>
      <c r="I71" s="100">
        <v>3012.13</v>
      </c>
    </row>
    <row r="72" spans="1:9" x14ac:dyDescent="0.25">
      <c r="A72" s="98" t="s">
        <v>28</v>
      </c>
      <c r="B72" s="99">
        <v>23</v>
      </c>
      <c r="C72" s="99">
        <v>1703.26</v>
      </c>
      <c r="D72" s="99"/>
      <c r="E72" s="99"/>
      <c r="F72" s="99"/>
      <c r="G72" s="99"/>
      <c r="H72" s="100">
        <v>23</v>
      </c>
      <c r="I72" s="100">
        <v>1703.26</v>
      </c>
    </row>
    <row r="73" spans="1:9" x14ac:dyDescent="0.25">
      <c r="A73" s="98" t="s">
        <v>30</v>
      </c>
      <c r="B73" s="99">
        <v>49</v>
      </c>
      <c r="C73" s="99">
        <v>1088.3599999999999</v>
      </c>
      <c r="D73" s="99"/>
      <c r="E73" s="99"/>
      <c r="F73" s="99"/>
      <c r="G73" s="99"/>
      <c r="H73" s="100">
        <v>49</v>
      </c>
      <c r="I73" s="100">
        <v>1088.3599999999999</v>
      </c>
    </row>
    <row r="74" spans="1:9" x14ac:dyDescent="0.25">
      <c r="A74" s="98" t="s">
        <v>31</v>
      </c>
      <c r="B74" s="99">
        <v>256</v>
      </c>
      <c r="C74" s="99">
        <v>11665.570000000009</v>
      </c>
      <c r="D74" s="99"/>
      <c r="E74" s="99"/>
      <c r="F74" s="99"/>
      <c r="G74" s="99"/>
      <c r="H74" s="100">
        <v>256</v>
      </c>
      <c r="I74" s="100">
        <v>11665.570000000009</v>
      </c>
    </row>
    <row r="75" spans="1:9" x14ac:dyDescent="0.25">
      <c r="A75" s="98" t="s">
        <v>97</v>
      </c>
      <c r="B75" s="99">
        <v>42</v>
      </c>
      <c r="C75" s="99">
        <v>561.25</v>
      </c>
      <c r="D75" s="99"/>
      <c r="E75" s="99"/>
      <c r="F75" s="99"/>
      <c r="G75" s="99"/>
      <c r="H75" s="100">
        <v>42</v>
      </c>
      <c r="I75" s="100">
        <v>561.25</v>
      </c>
    </row>
    <row r="76" spans="1:9" x14ac:dyDescent="0.25">
      <c r="A76" s="98" t="s">
        <v>52</v>
      </c>
      <c r="B76" s="99">
        <v>1</v>
      </c>
      <c r="C76" s="99">
        <v>50</v>
      </c>
      <c r="D76" s="99"/>
      <c r="E76" s="99"/>
      <c r="F76" s="99"/>
      <c r="G76" s="99"/>
      <c r="H76" s="100">
        <v>1</v>
      </c>
      <c r="I76" s="100">
        <v>50</v>
      </c>
    </row>
    <row r="77" spans="1:9" x14ac:dyDescent="0.25">
      <c r="A77" s="98" t="s">
        <v>34</v>
      </c>
      <c r="B77" s="99">
        <v>11</v>
      </c>
      <c r="C77" s="99">
        <v>159.26000000000002</v>
      </c>
      <c r="D77" s="99"/>
      <c r="E77" s="99"/>
      <c r="F77" s="99"/>
      <c r="G77" s="99"/>
      <c r="H77" s="100">
        <v>11</v>
      </c>
      <c r="I77" s="100">
        <v>159.26000000000002</v>
      </c>
    </row>
    <row r="78" spans="1:9" x14ac:dyDescent="0.25">
      <c r="A78" s="98" t="s">
        <v>35</v>
      </c>
      <c r="B78" s="99">
        <v>2</v>
      </c>
      <c r="C78" s="99">
        <v>25.2</v>
      </c>
      <c r="D78" s="99"/>
      <c r="E78" s="99"/>
      <c r="F78" s="99"/>
      <c r="G78" s="99"/>
      <c r="H78" s="100">
        <v>2</v>
      </c>
      <c r="I78" s="100">
        <v>25.2</v>
      </c>
    </row>
    <row r="79" spans="1:9" x14ac:dyDescent="0.25">
      <c r="A79" s="98" t="s">
        <v>36</v>
      </c>
      <c r="B79" s="99">
        <v>23</v>
      </c>
      <c r="C79" s="99">
        <v>230909.88500000001</v>
      </c>
      <c r="D79" s="99">
        <v>3</v>
      </c>
      <c r="E79" s="99">
        <v>56557.990000000005</v>
      </c>
      <c r="F79" s="99"/>
      <c r="G79" s="99"/>
      <c r="H79" s="100">
        <v>26</v>
      </c>
      <c r="I79" s="100">
        <v>287467.875</v>
      </c>
    </row>
    <row r="80" spans="1:9" x14ac:dyDescent="0.25">
      <c r="A80" s="98" t="s">
        <v>37</v>
      </c>
      <c r="B80" s="99"/>
      <c r="C80" s="99"/>
      <c r="D80" s="99">
        <v>1</v>
      </c>
      <c r="E80" s="99">
        <v>6685.25</v>
      </c>
      <c r="F80" s="99"/>
      <c r="G80" s="99"/>
      <c r="H80" s="100">
        <v>1</v>
      </c>
      <c r="I80" s="100">
        <v>6685.25</v>
      </c>
    </row>
    <row r="81" spans="1:9" x14ac:dyDescent="0.25">
      <c r="A81" s="98" t="s">
        <v>38</v>
      </c>
      <c r="B81" s="99">
        <v>90</v>
      </c>
      <c r="C81" s="99">
        <v>476.74000000000012</v>
      </c>
      <c r="D81" s="99"/>
      <c r="E81" s="99"/>
      <c r="F81" s="99"/>
      <c r="G81" s="99"/>
      <c r="H81" s="100">
        <v>90</v>
      </c>
      <c r="I81" s="100">
        <v>476.74000000000012</v>
      </c>
    </row>
    <row r="82" spans="1:9" x14ac:dyDescent="0.25">
      <c r="A82" s="98" t="s">
        <v>40</v>
      </c>
      <c r="B82" s="99"/>
      <c r="C82" s="99"/>
      <c r="D82" s="99">
        <v>1</v>
      </c>
      <c r="E82" s="99">
        <v>57600</v>
      </c>
      <c r="F82" s="99"/>
      <c r="G82" s="99"/>
      <c r="H82" s="100">
        <v>1</v>
      </c>
      <c r="I82" s="100">
        <v>57600</v>
      </c>
    </row>
    <row r="83" spans="1:9" x14ac:dyDescent="0.25">
      <c r="A83" s="98" t="s">
        <v>41</v>
      </c>
      <c r="B83" s="99">
        <v>12</v>
      </c>
      <c r="C83" s="99">
        <v>554.82999999999993</v>
      </c>
      <c r="D83" s="99"/>
      <c r="E83" s="99"/>
      <c r="F83" s="99"/>
      <c r="G83" s="99"/>
      <c r="H83" s="100">
        <v>12</v>
      </c>
      <c r="I83" s="100">
        <v>554.82999999999993</v>
      </c>
    </row>
    <row r="84" spans="1:9" x14ac:dyDescent="0.25">
      <c r="A84" s="98" t="s">
        <v>42</v>
      </c>
      <c r="B84" s="99">
        <v>176</v>
      </c>
      <c r="C84" s="99">
        <v>13955.15</v>
      </c>
      <c r="D84" s="99"/>
      <c r="E84" s="99"/>
      <c r="F84" s="99"/>
      <c r="G84" s="99"/>
      <c r="H84" s="100">
        <v>176</v>
      </c>
      <c r="I84" s="100">
        <v>13955.15</v>
      </c>
    </row>
    <row r="85" spans="1:9" x14ac:dyDescent="0.25">
      <c r="A85" s="98" t="s">
        <v>43</v>
      </c>
      <c r="B85" s="99">
        <v>84</v>
      </c>
      <c r="C85" s="99">
        <v>6009.1500000000005</v>
      </c>
      <c r="D85" s="99"/>
      <c r="E85" s="99"/>
      <c r="F85" s="99"/>
      <c r="G85" s="99"/>
      <c r="H85" s="100">
        <v>84</v>
      </c>
      <c r="I85" s="100">
        <v>6009.1500000000005</v>
      </c>
    </row>
    <row r="86" spans="1:9" x14ac:dyDescent="0.25">
      <c r="A86" s="98" t="s">
        <v>44</v>
      </c>
      <c r="B86" s="99">
        <v>310</v>
      </c>
      <c r="C86" s="99">
        <v>21714.19</v>
      </c>
      <c r="D86" s="99"/>
      <c r="E86" s="99"/>
      <c r="F86" s="99"/>
      <c r="G86" s="99"/>
      <c r="H86" s="100">
        <v>310</v>
      </c>
      <c r="I86" s="100">
        <v>21714.19</v>
      </c>
    </row>
    <row r="87" spans="1:9" x14ac:dyDescent="0.25">
      <c r="A87" s="98" t="s">
        <v>45</v>
      </c>
      <c r="B87" s="99">
        <v>373</v>
      </c>
      <c r="C87" s="99">
        <v>17837.399999999994</v>
      </c>
      <c r="D87" s="99"/>
      <c r="E87" s="99"/>
      <c r="F87" s="99"/>
      <c r="G87" s="99"/>
      <c r="H87" s="100">
        <v>373</v>
      </c>
      <c r="I87" s="100">
        <v>17837.399999999994</v>
      </c>
    </row>
    <row r="88" spans="1:9" x14ac:dyDescent="0.25">
      <c r="A88" s="98" t="s">
        <v>46</v>
      </c>
      <c r="B88" s="99">
        <v>155</v>
      </c>
      <c r="C88" s="99">
        <v>10991.06</v>
      </c>
      <c r="D88" s="99"/>
      <c r="E88" s="99"/>
      <c r="F88" s="99"/>
      <c r="G88" s="99"/>
      <c r="H88" s="100">
        <v>155</v>
      </c>
      <c r="I88" s="100">
        <v>10991.06</v>
      </c>
    </row>
    <row r="89" spans="1:9" x14ac:dyDescent="0.25">
      <c r="A89" s="97" t="s">
        <v>47</v>
      </c>
      <c r="B89" s="101">
        <v>2758</v>
      </c>
      <c r="C89" s="101">
        <v>442102.88500000018</v>
      </c>
      <c r="D89" s="101">
        <v>13</v>
      </c>
      <c r="E89" s="101">
        <v>124968.92000000001</v>
      </c>
      <c r="F89" s="101">
        <v>48</v>
      </c>
      <c r="G89" s="101">
        <v>21447.119999999999</v>
      </c>
      <c r="H89" s="101">
        <v>2819</v>
      </c>
      <c r="I89" s="101">
        <v>588518.92500000016</v>
      </c>
    </row>
    <row r="90" spans="1:9" x14ac:dyDescent="0.25">
      <c r="A90" s="102" t="s">
        <v>48</v>
      </c>
      <c r="B90" s="103"/>
      <c r="C90" s="103"/>
      <c r="D90" s="103"/>
      <c r="E90" s="103"/>
      <c r="F90" s="103"/>
      <c r="G90" s="103"/>
      <c r="H90" s="103"/>
      <c r="I90" s="104">
        <v>38005.678647358647</v>
      </c>
    </row>
    <row r="91" spans="1:9" x14ac:dyDescent="0.25">
      <c r="A91" s="102" t="s">
        <v>78</v>
      </c>
      <c r="B91" s="103"/>
      <c r="C91" s="103"/>
      <c r="D91" s="103"/>
      <c r="E91" s="103"/>
      <c r="F91" s="103"/>
      <c r="G91" s="103"/>
      <c r="H91" s="103"/>
      <c r="I91" s="105">
        <v>15.485026078883125</v>
      </c>
    </row>
    <row r="92" spans="1:9" x14ac:dyDescent="0.25">
      <c r="B92" s="106"/>
      <c r="C92" s="106"/>
      <c r="D92" s="106"/>
      <c r="E92" s="106"/>
      <c r="F92" s="106"/>
      <c r="G92" s="106"/>
      <c r="H92" s="107"/>
      <c r="I92" s="107"/>
    </row>
    <row r="93" spans="1:9" x14ac:dyDescent="0.25">
      <c r="H93" s="46"/>
      <c r="I93" s="46"/>
    </row>
    <row r="95" spans="1:9" ht="15.6" x14ac:dyDescent="0.3">
      <c r="A95" s="95" t="s">
        <v>108</v>
      </c>
      <c r="B95" s="26"/>
      <c r="C95" s="26"/>
      <c r="D95" s="26"/>
      <c r="E95" s="26"/>
      <c r="F95" s="26"/>
      <c r="G95" s="26"/>
      <c r="I95" s="26"/>
    </row>
    <row r="96" spans="1:9" x14ac:dyDescent="0.25">
      <c r="A96" s="94" t="s">
        <v>1</v>
      </c>
      <c r="B96" s="29"/>
      <c r="C96" s="29"/>
      <c r="D96" s="29"/>
      <c r="E96" s="29"/>
      <c r="F96" s="29"/>
      <c r="G96" s="29"/>
      <c r="H96" s="26"/>
      <c r="I96" s="26"/>
    </row>
    <row r="97" spans="1:9" x14ac:dyDescent="0.25">
      <c r="A97" s="96"/>
      <c r="B97" s="31" t="s">
        <v>2</v>
      </c>
      <c r="C97" s="32"/>
      <c r="D97" s="33" t="s">
        <v>95</v>
      </c>
      <c r="E97" s="33"/>
      <c r="F97" s="31" t="s">
        <v>4</v>
      </c>
      <c r="G97" s="32"/>
      <c r="H97" s="31" t="s">
        <v>5</v>
      </c>
      <c r="I97" s="32"/>
    </row>
    <row r="98" spans="1:9" x14ac:dyDescent="0.25">
      <c r="A98" s="97" t="s">
        <v>6</v>
      </c>
      <c r="B98" s="35" t="s">
        <v>7</v>
      </c>
      <c r="C98" s="35" t="s">
        <v>8</v>
      </c>
      <c r="D98" s="35" t="s">
        <v>7</v>
      </c>
      <c r="E98" s="35" t="s">
        <v>8</v>
      </c>
      <c r="F98" s="35" t="s">
        <v>7</v>
      </c>
      <c r="G98" s="35" t="s">
        <v>8</v>
      </c>
      <c r="H98" s="35" t="s">
        <v>7</v>
      </c>
      <c r="I98" s="35" t="s">
        <v>8</v>
      </c>
    </row>
    <row r="99" spans="1:9" x14ac:dyDescent="0.25">
      <c r="A99" s="98" t="s">
        <v>55</v>
      </c>
      <c r="B99" s="99">
        <v>1</v>
      </c>
      <c r="C99" s="99">
        <v>362</v>
      </c>
      <c r="D99" s="99"/>
      <c r="E99" s="99"/>
      <c r="F99" s="99"/>
      <c r="G99" s="99"/>
      <c r="H99" s="100">
        <v>1</v>
      </c>
      <c r="I99" s="100">
        <v>362</v>
      </c>
    </row>
    <row r="100" spans="1:9" x14ac:dyDescent="0.25">
      <c r="A100" s="98" t="s">
        <v>9</v>
      </c>
      <c r="B100" s="99">
        <v>1504</v>
      </c>
      <c r="C100" s="99">
        <v>213907.94999999987</v>
      </c>
      <c r="D100" s="99">
        <v>9</v>
      </c>
      <c r="E100" s="99">
        <v>1441.75</v>
      </c>
      <c r="F100" s="99">
        <v>124</v>
      </c>
      <c r="G100" s="99">
        <v>4894.5499999999975</v>
      </c>
      <c r="H100" s="100">
        <v>1637</v>
      </c>
      <c r="I100" s="100">
        <v>220244.24999999985</v>
      </c>
    </row>
    <row r="101" spans="1:9" x14ac:dyDescent="0.25">
      <c r="A101" s="98" t="s">
        <v>51</v>
      </c>
      <c r="B101" s="99">
        <v>1</v>
      </c>
      <c r="C101" s="99">
        <v>266</v>
      </c>
      <c r="D101" s="99">
        <v>4</v>
      </c>
      <c r="E101" s="99">
        <v>441</v>
      </c>
      <c r="F101" s="99"/>
      <c r="G101" s="99"/>
      <c r="H101" s="100">
        <v>5</v>
      </c>
      <c r="I101" s="100">
        <v>707</v>
      </c>
    </row>
    <row r="102" spans="1:9" x14ac:dyDescent="0.25">
      <c r="A102" s="98" t="s">
        <v>10</v>
      </c>
      <c r="B102" s="99">
        <v>88</v>
      </c>
      <c r="C102" s="99">
        <v>7910.9999999999955</v>
      </c>
      <c r="D102" s="99"/>
      <c r="E102" s="99"/>
      <c r="F102" s="99"/>
      <c r="G102" s="99"/>
      <c r="H102" s="100">
        <v>88</v>
      </c>
      <c r="I102" s="100">
        <v>7910.9999999999955</v>
      </c>
    </row>
    <row r="103" spans="1:9" x14ac:dyDescent="0.25">
      <c r="A103" s="98" t="s">
        <v>11</v>
      </c>
      <c r="B103" s="99">
        <v>5</v>
      </c>
      <c r="C103" s="99">
        <v>118</v>
      </c>
      <c r="D103" s="99"/>
      <c r="E103" s="99"/>
      <c r="F103" s="99"/>
      <c r="G103" s="99"/>
      <c r="H103" s="100">
        <v>5</v>
      </c>
      <c r="I103" s="100">
        <v>118</v>
      </c>
    </row>
    <row r="104" spans="1:9" x14ac:dyDescent="0.25">
      <c r="A104" s="98" t="s">
        <v>12</v>
      </c>
      <c r="B104" s="99">
        <v>18</v>
      </c>
      <c r="C104" s="99">
        <v>2235.58</v>
      </c>
      <c r="D104" s="99">
        <v>1</v>
      </c>
      <c r="E104" s="99">
        <v>100</v>
      </c>
      <c r="F104" s="99"/>
      <c r="G104" s="99"/>
      <c r="H104" s="100">
        <v>19</v>
      </c>
      <c r="I104" s="100">
        <v>2335.58</v>
      </c>
    </row>
    <row r="105" spans="1:9" x14ac:dyDescent="0.25">
      <c r="A105" s="98" t="s">
        <v>13</v>
      </c>
      <c r="B105" s="99">
        <v>102</v>
      </c>
      <c r="C105" s="99">
        <v>10222.779999999997</v>
      </c>
      <c r="D105" s="99"/>
      <c r="E105" s="99"/>
      <c r="F105" s="99"/>
      <c r="G105" s="99"/>
      <c r="H105" s="100">
        <v>102</v>
      </c>
      <c r="I105" s="100">
        <v>10222.779999999997</v>
      </c>
    </row>
    <row r="106" spans="1:9" x14ac:dyDescent="0.25">
      <c r="A106" s="98" t="s">
        <v>14</v>
      </c>
      <c r="B106" s="99">
        <v>67</v>
      </c>
      <c r="C106" s="99">
        <v>1871.3799999999997</v>
      </c>
      <c r="D106" s="99"/>
      <c r="E106" s="99"/>
      <c r="F106" s="99"/>
      <c r="G106" s="99"/>
      <c r="H106" s="100">
        <v>67</v>
      </c>
      <c r="I106" s="100">
        <v>1871.3799999999997</v>
      </c>
    </row>
    <row r="107" spans="1:9" x14ac:dyDescent="0.25">
      <c r="A107" s="98" t="s">
        <v>15</v>
      </c>
      <c r="B107" s="99">
        <v>4</v>
      </c>
      <c r="C107" s="99">
        <v>20282.47</v>
      </c>
      <c r="D107" s="99"/>
      <c r="E107" s="99"/>
      <c r="F107" s="99"/>
      <c r="G107" s="99"/>
      <c r="H107" s="100">
        <v>4</v>
      </c>
      <c r="I107" s="100">
        <v>20282.47</v>
      </c>
    </row>
    <row r="108" spans="1:9" x14ac:dyDescent="0.25">
      <c r="A108" s="98" t="s">
        <v>16</v>
      </c>
      <c r="B108" s="99">
        <v>345</v>
      </c>
      <c r="C108" s="99">
        <v>26623.329999999991</v>
      </c>
      <c r="D108" s="99"/>
      <c r="E108" s="99"/>
      <c r="F108" s="99"/>
      <c r="G108" s="99"/>
      <c r="H108" s="100">
        <v>345</v>
      </c>
      <c r="I108" s="100">
        <v>26623.329999999991</v>
      </c>
    </row>
    <row r="109" spans="1:9" x14ac:dyDescent="0.25">
      <c r="A109" s="98" t="s">
        <v>17</v>
      </c>
      <c r="B109" s="99">
        <v>312</v>
      </c>
      <c r="C109" s="99">
        <v>16644</v>
      </c>
      <c r="D109" s="99"/>
      <c r="E109" s="99"/>
      <c r="F109" s="99"/>
      <c r="G109" s="99"/>
      <c r="H109" s="100">
        <v>312</v>
      </c>
      <c r="I109" s="100">
        <v>16644</v>
      </c>
    </row>
    <row r="110" spans="1:9" x14ac:dyDescent="0.25">
      <c r="A110" s="98" t="s">
        <v>18</v>
      </c>
      <c r="B110" s="99">
        <v>141</v>
      </c>
      <c r="C110" s="99">
        <v>9517.19</v>
      </c>
      <c r="D110" s="99"/>
      <c r="E110" s="99"/>
      <c r="F110" s="99"/>
      <c r="G110" s="99"/>
      <c r="H110" s="100">
        <v>141</v>
      </c>
      <c r="I110" s="100">
        <v>9517.19</v>
      </c>
    </row>
    <row r="111" spans="1:9" x14ac:dyDescent="0.25">
      <c r="A111" s="98" t="s">
        <v>19</v>
      </c>
      <c r="B111" s="99">
        <v>83</v>
      </c>
      <c r="C111" s="99">
        <v>6444.32</v>
      </c>
      <c r="D111" s="99"/>
      <c r="E111" s="99"/>
      <c r="F111" s="99"/>
      <c r="G111" s="99"/>
      <c r="H111" s="100">
        <v>83</v>
      </c>
      <c r="I111" s="100">
        <v>6444.32</v>
      </c>
    </row>
    <row r="112" spans="1:9" x14ac:dyDescent="0.25">
      <c r="A112" s="98" t="s">
        <v>20</v>
      </c>
      <c r="B112" s="99">
        <v>180</v>
      </c>
      <c r="C112" s="99">
        <v>9931.1199999999972</v>
      </c>
      <c r="D112" s="99"/>
      <c r="E112" s="99"/>
      <c r="F112" s="99"/>
      <c r="G112" s="99"/>
      <c r="H112" s="100">
        <v>180</v>
      </c>
      <c r="I112" s="100">
        <v>9931.1199999999972</v>
      </c>
    </row>
    <row r="113" spans="1:9" x14ac:dyDescent="0.25">
      <c r="A113" s="98" t="s">
        <v>21</v>
      </c>
      <c r="B113" s="99">
        <v>194</v>
      </c>
      <c r="C113" s="99">
        <v>4297.2</v>
      </c>
      <c r="D113" s="99"/>
      <c r="E113" s="99"/>
      <c r="F113" s="99"/>
      <c r="G113" s="99"/>
      <c r="H113" s="100">
        <v>194</v>
      </c>
      <c r="I113" s="100">
        <v>4297.2</v>
      </c>
    </row>
    <row r="114" spans="1:9" x14ac:dyDescent="0.25">
      <c r="A114" s="98" t="s">
        <v>22</v>
      </c>
      <c r="B114" s="99">
        <v>348</v>
      </c>
      <c r="C114" s="99">
        <v>13359.120000000003</v>
      </c>
      <c r="D114" s="99"/>
      <c r="E114" s="99"/>
      <c r="F114" s="99"/>
      <c r="G114" s="99"/>
      <c r="H114" s="100">
        <v>348</v>
      </c>
      <c r="I114" s="100">
        <v>13359.120000000003</v>
      </c>
    </row>
    <row r="115" spans="1:9" x14ac:dyDescent="0.25">
      <c r="A115" s="98" t="s">
        <v>23</v>
      </c>
      <c r="B115" s="99">
        <v>962</v>
      </c>
      <c r="C115" s="99">
        <v>3263.7699999999918</v>
      </c>
      <c r="D115" s="99"/>
      <c r="E115" s="99"/>
      <c r="F115" s="99"/>
      <c r="G115" s="99"/>
      <c r="H115" s="100">
        <v>962</v>
      </c>
      <c r="I115" s="100">
        <v>3263.7699999999918</v>
      </c>
    </row>
    <row r="116" spans="1:9" x14ac:dyDescent="0.25">
      <c r="A116" s="98" t="s">
        <v>25</v>
      </c>
      <c r="B116" s="99"/>
      <c r="C116" s="99"/>
      <c r="D116" s="99">
        <v>4</v>
      </c>
      <c r="E116" s="99">
        <v>11700.24</v>
      </c>
      <c r="F116" s="99">
        <v>252</v>
      </c>
      <c r="G116" s="99">
        <v>520942.27999999997</v>
      </c>
      <c r="H116" s="100">
        <v>256</v>
      </c>
      <c r="I116" s="100">
        <v>532642.52</v>
      </c>
    </row>
    <row r="117" spans="1:9" x14ac:dyDescent="0.25">
      <c r="A117" s="98" t="s">
        <v>26</v>
      </c>
      <c r="B117" s="99">
        <v>1</v>
      </c>
      <c r="C117" s="99">
        <v>892.03</v>
      </c>
      <c r="D117" s="99">
        <v>11</v>
      </c>
      <c r="E117" s="99">
        <v>6728.3799999999992</v>
      </c>
      <c r="F117" s="99">
        <v>3</v>
      </c>
      <c r="G117" s="99">
        <v>96.95</v>
      </c>
      <c r="H117" s="100">
        <v>15</v>
      </c>
      <c r="I117" s="100">
        <v>7717.3599999999988</v>
      </c>
    </row>
    <row r="118" spans="1:9" x14ac:dyDescent="0.25">
      <c r="A118" s="98" t="s">
        <v>27</v>
      </c>
      <c r="B118" s="99"/>
      <c r="C118" s="99"/>
      <c r="D118" s="99">
        <v>14</v>
      </c>
      <c r="E118" s="99">
        <v>16126.24</v>
      </c>
      <c r="F118" s="99"/>
      <c r="G118" s="99"/>
      <c r="H118" s="100">
        <v>14</v>
      </c>
      <c r="I118" s="100">
        <v>16126.24</v>
      </c>
    </row>
    <row r="119" spans="1:9" x14ac:dyDescent="0.25">
      <c r="A119" s="98" t="s">
        <v>63</v>
      </c>
      <c r="B119" s="99"/>
      <c r="C119" s="99"/>
      <c r="D119" s="99">
        <v>1</v>
      </c>
      <c r="E119" s="99">
        <v>2950.83</v>
      </c>
      <c r="F119" s="99">
        <v>1</v>
      </c>
      <c r="G119" s="99">
        <v>61.3</v>
      </c>
      <c r="H119" s="100">
        <v>2</v>
      </c>
      <c r="I119" s="100">
        <v>3012.13</v>
      </c>
    </row>
    <row r="120" spans="1:9" x14ac:dyDescent="0.25">
      <c r="A120" s="98" t="s">
        <v>28</v>
      </c>
      <c r="B120" s="99">
        <v>55</v>
      </c>
      <c r="C120" s="99">
        <v>3712.8999999999996</v>
      </c>
      <c r="D120" s="99"/>
      <c r="E120" s="99"/>
      <c r="F120" s="99"/>
      <c r="G120" s="99"/>
      <c r="H120" s="100">
        <v>55</v>
      </c>
      <c r="I120" s="100">
        <v>3712.8999999999996</v>
      </c>
    </row>
    <row r="121" spans="1:9" x14ac:dyDescent="0.25">
      <c r="A121" s="98" t="s">
        <v>29</v>
      </c>
      <c r="B121" s="99">
        <v>51</v>
      </c>
      <c r="C121" s="99">
        <v>5310.74</v>
      </c>
      <c r="D121" s="99"/>
      <c r="E121" s="99"/>
      <c r="F121" s="99"/>
      <c r="G121" s="99"/>
      <c r="H121" s="100">
        <v>51</v>
      </c>
      <c r="I121" s="100">
        <v>5310.74</v>
      </c>
    </row>
    <row r="122" spans="1:9" x14ac:dyDescent="0.25">
      <c r="A122" s="98" t="s">
        <v>30</v>
      </c>
      <c r="B122" s="99">
        <v>122</v>
      </c>
      <c r="C122" s="99">
        <v>2709.0899999999997</v>
      </c>
      <c r="D122" s="99"/>
      <c r="E122" s="99"/>
      <c r="F122" s="99"/>
      <c r="G122" s="99"/>
      <c r="H122" s="100">
        <v>122</v>
      </c>
      <c r="I122" s="100">
        <v>2709.0899999999997</v>
      </c>
    </row>
    <row r="123" spans="1:9" x14ac:dyDescent="0.25">
      <c r="A123" s="98" t="s">
        <v>31</v>
      </c>
      <c r="B123" s="99">
        <v>1297</v>
      </c>
      <c r="C123" s="99">
        <v>59146.729999999974</v>
      </c>
      <c r="D123" s="99"/>
      <c r="E123" s="99"/>
      <c r="F123" s="99"/>
      <c r="G123" s="99"/>
      <c r="H123" s="100">
        <v>1297</v>
      </c>
      <c r="I123" s="100">
        <v>59146.729999999974</v>
      </c>
    </row>
    <row r="124" spans="1:9" x14ac:dyDescent="0.25">
      <c r="A124" s="98" t="s">
        <v>106</v>
      </c>
      <c r="B124" s="99">
        <v>1</v>
      </c>
      <c r="C124" s="99">
        <v>213.2</v>
      </c>
      <c r="D124" s="99"/>
      <c r="E124" s="99"/>
      <c r="F124" s="99"/>
      <c r="G124" s="99"/>
      <c r="H124" s="100">
        <v>1</v>
      </c>
      <c r="I124" s="100">
        <v>213.2</v>
      </c>
    </row>
    <row r="125" spans="1:9" x14ac:dyDescent="0.25">
      <c r="A125" s="98" t="s">
        <v>97</v>
      </c>
      <c r="B125" s="99">
        <v>325</v>
      </c>
      <c r="C125" s="99">
        <v>3696.6499999999955</v>
      </c>
      <c r="D125" s="99"/>
      <c r="E125" s="99"/>
      <c r="F125" s="99"/>
      <c r="G125" s="99"/>
      <c r="H125" s="100">
        <v>325</v>
      </c>
      <c r="I125" s="100">
        <v>3696.6499999999955</v>
      </c>
    </row>
    <row r="126" spans="1:9" x14ac:dyDescent="0.25">
      <c r="A126" s="98" t="s">
        <v>52</v>
      </c>
      <c r="B126" s="99">
        <v>1</v>
      </c>
      <c r="C126" s="99">
        <v>50</v>
      </c>
      <c r="D126" s="99"/>
      <c r="E126" s="99"/>
      <c r="F126" s="99"/>
      <c r="G126" s="99"/>
      <c r="H126" s="100">
        <v>1</v>
      </c>
      <c r="I126" s="100">
        <v>50</v>
      </c>
    </row>
    <row r="127" spans="1:9" x14ac:dyDescent="0.25">
      <c r="A127" s="98" t="s">
        <v>34</v>
      </c>
      <c r="B127" s="99">
        <v>566</v>
      </c>
      <c r="C127" s="99">
        <v>7869.3899999999958</v>
      </c>
      <c r="D127" s="99"/>
      <c r="E127" s="99"/>
      <c r="F127" s="99"/>
      <c r="G127" s="99"/>
      <c r="H127" s="100">
        <v>566</v>
      </c>
      <c r="I127" s="100">
        <v>7869.3899999999958</v>
      </c>
    </row>
    <row r="128" spans="1:9" x14ac:dyDescent="0.25">
      <c r="A128" s="98" t="s">
        <v>35</v>
      </c>
      <c r="B128" s="99">
        <v>268</v>
      </c>
      <c r="C128" s="99">
        <v>4314.5299999999979</v>
      </c>
      <c r="D128" s="99"/>
      <c r="E128" s="99"/>
      <c r="F128" s="99"/>
      <c r="G128" s="99"/>
      <c r="H128" s="100">
        <v>268</v>
      </c>
      <c r="I128" s="100">
        <v>4314.5299999999979</v>
      </c>
    </row>
    <row r="129" spans="1:9" x14ac:dyDescent="0.25">
      <c r="A129" s="98" t="s">
        <v>36</v>
      </c>
      <c r="B129" s="99">
        <v>76</v>
      </c>
      <c r="C129" s="99">
        <v>949924.48499999999</v>
      </c>
      <c r="D129" s="99">
        <v>23</v>
      </c>
      <c r="E129" s="99">
        <v>338084.85</v>
      </c>
      <c r="F129" s="99">
        <v>1</v>
      </c>
      <c r="G129" s="99">
        <v>36</v>
      </c>
      <c r="H129" s="100">
        <v>100</v>
      </c>
      <c r="I129" s="100">
        <v>1288045.335</v>
      </c>
    </row>
    <row r="130" spans="1:9" x14ac:dyDescent="0.25">
      <c r="A130" s="98" t="s">
        <v>37</v>
      </c>
      <c r="B130" s="99">
        <v>16</v>
      </c>
      <c r="C130" s="99">
        <v>93721.31</v>
      </c>
      <c r="D130" s="99">
        <v>3</v>
      </c>
      <c r="E130" s="99">
        <v>12855.67</v>
      </c>
      <c r="F130" s="99"/>
      <c r="G130" s="99"/>
      <c r="H130" s="100">
        <v>19</v>
      </c>
      <c r="I130" s="100">
        <v>106576.98</v>
      </c>
    </row>
    <row r="131" spans="1:9" x14ac:dyDescent="0.25">
      <c r="A131" s="98" t="s">
        <v>65</v>
      </c>
      <c r="B131" s="99">
        <v>1</v>
      </c>
      <c r="C131" s="99">
        <v>12624.54</v>
      </c>
      <c r="D131" s="99"/>
      <c r="E131" s="99"/>
      <c r="F131" s="99"/>
      <c r="G131" s="99"/>
      <c r="H131" s="100">
        <v>1</v>
      </c>
      <c r="I131" s="100">
        <v>12624.54</v>
      </c>
    </row>
    <row r="132" spans="1:9" x14ac:dyDescent="0.25">
      <c r="A132" s="98" t="s">
        <v>38</v>
      </c>
      <c r="B132" s="99">
        <v>511</v>
      </c>
      <c r="C132" s="99">
        <v>2727.5499999999979</v>
      </c>
      <c r="D132" s="99"/>
      <c r="E132" s="99"/>
      <c r="F132" s="99"/>
      <c r="G132" s="99"/>
      <c r="H132" s="100">
        <v>511</v>
      </c>
      <c r="I132" s="100">
        <v>2727.5499999999979</v>
      </c>
    </row>
    <row r="133" spans="1:9" x14ac:dyDescent="0.25">
      <c r="A133" s="98" t="s">
        <v>39</v>
      </c>
      <c r="B133" s="99">
        <v>7</v>
      </c>
      <c r="C133" s="99">
        <v>600</v>
      </c>
      <c r="D133" s="99"/>
      <c r="E133" s="99"/>
      <c r="F133" s="99"/>
      <c r="G133" s="99"/>
      <c r="H133" s="100">
        <v>7</v>
      </c>
      <c r="I133" s="100">
        <v>600</v>
      </c>
    </row>
    <row r="134" spans="1:9" x14ac:dyDescent="0.25">
      <c r="A134" s="98" t="s">
        <v>40</v>
      </c>
      <c r="B134" s="99"/>
      <c r="C134" s="99"/>
      <c r="D134" s="99">
        <v>6</v>
      </c>
      <c r="E134" s="99">
        <v>488000</v>
      </c>
      <c r="F134" s="99"/>
      <c r="G134" s="99"/>
      <c r="H134" s="100">
        <v>6</v>
      </c>
      <c r="I134" s="100">
        <v>488000</v>
      </c>
    </row>
    <row r="135" spans="1:9" x14ac:dyDescent="0.25">
      <c r="A135" s="98" t="s">
        <v>41</v>
      </c>
      <c r="B135" s="99">
        <v>35</v>
      </c>
      <c r="C135" s="99">
        <v>2038.5700000000002</v>
      </c>
      <c r="D135" s="99"/>
      <c r="E135" s="99"/>
      <c r="F135" s="99"/>
      <c r="G135" s="99"/>
      <c r="H135" s="100">
        <v>35</v>
      </c>
      <c r="I135" s="100">
        <v>2038.5700000000002</v>
      </c>
    </row>
    <row r="136" spans="1:9" x14ac:dyDescent="0.25">
      <c r="A136" s="98" t="s">
        <v>42</v>
      </c>
      <c r="B136" s="99">
        <v>805</v>
      </c>
      <c r="C136" s="99">
        <v>63886.639999999992</v>
      </c>
      <c r="D136" s="99"/>
      <c r="E136" s="99"/>
      <c r="F136" s="99"/>
      <c r="G136" s="99"/>
      <c r="H136" s="100">
        <v>805</v>
      </c>
      <c r="I136" s="100">
        <v>63886.639999999992</v>
      </c>
    </row>
    <row r="137" spans="1:9" x14ac:dyDescent="0.25">
      <c r="A137" s="98" t="s">
        <v>43</v>
      </c>
      <c r="B137" s="99">
        <v>192</v>
      </c>
      <c r="C137" s="99">
        <v>14081.399999999998</v>
      </c>
      <c r="D137" s="99"/>
      <c r="E137" s="99"/>
      <c r="F137" s="99"/>
      <c r="G137" s="99"/>
      <c r="H137" s="100">
        <v>192</v>
      </c>
      <c r="I137" s="100">
        <v>14081.399999999998</v>
      </c>
    </row>
    <row r="138" spans="1:9" x14ac:dyDescent="0.25">
      <c r="A138" s="98" t="s">
        <v>44</v>
      </c>
      <c r="B138" s="99">
        <v>1137</v>
      </c>
      <c r="C138" s="99">
        <v>79604.740000000034</v>
      </c>
      <c r="D138" s="99"/>
      <c r="E138" s="99"/>
      <c r="F138" s="99"/>
      <c r="G138" s="99"/>
      <c r="H138" s="100">
        <v>1137</v>
      </c>
      <c r="I138" s="100">
        <v>79604.740000000034</v>
      </c>
    </row>
    <row r="139" spans="1:9" x14ac:dyDescent="0.25">
      <c r="A139" s="98" t="s">
        <v>45</v>
      </c>
      <c r="B139" s="99">
        <v>1709</v>
      </c>
      <c r="C139" s="99">
        <v>81502.040000000008</v>
      </c>
      <c r="D139" s="99"/>
      <c r="E139" s="99"/>
      <c r="F139" s="99"/>
      <c r="G139" s="99"/>
      <c r="H139" s="100">
        <v>1709</v>
      </c>
      <c r="I139" s="100">
        <v>81502.040000000008</v>
      </c>
    </row>
    <row r="140" spans="1:9" x14ac:dyDescent="0.25">
      <c r="A140" s="98" t="s">
        <v>46</v>
      </c>
      <c r="B140" s="99">
        <v>680</v>
      </c>
      <c r="C140" s="99">
        <v>49017.390000000014</v>
      </c>
      <c r="D140" s="99"/>
      <c r="E140" s="99"/>
      <c r="F140" s="99"/>
      <c r="G140" s="99"/>
      <c r="H140" s="100">
        <v>680</v>
      </c>
      <c r="I140" s="100">
        <v>49017.390000000014</v>
      </c>
    </row>
    <row r="141" spans="1:9" x14ac:dyDescent="0.25">
      <c r="A141" s="98" t="s">
        <v>67</v>
      </c>
      <c r="B141" s="99">
        <v>1</v>
      </c>
      <c r="C141" s="99">
        <v>100</v>
      </c>
      <c r="D141" s="99"/>
      <c r="E141" s="99"/>
      <c r="F141" s="99"/>
      <c r="G141" s="99"/>
      <c r="H141" s="100">
        <v>1</v>
      </c>
      <c r="I141" s="100">
        <v>100</v>
      </c>
    </row>
    <row r="142" spans="1:9" x14ac:dyDescent="0.25">
      <c r="A142" s="97" t="s">
        <v>47</v>
      </c>
      <c r="B142" s="101">
        <v>12212</v>
      </c>
      <c r="C142" s="101">
        <v>1785001.1350000002</v>
      </c>
      <c r="D142" s="101">
        <v>76</v>
      </c>
      <c r="E142" s="101">
        <v>878428.96</v>
      </c>
      <c r="F142" s="101">
        <v>381</v>
      </c>
      <c r="G142" s="101">
        <v>526031.07999999996</v>
      </c>
      <c r="H142" s="101">
        <v>12669</v>
      </c>
      <c r="I142" s="101">
        <v>3189461.1749999998</v>
      </c>
    </row>
    <row r="143" spans="1:9" x14ac:dyDescent="0.25">
      <c r="A143" s="102" t="s">
        <v>48</v>
      </c>
      <c r="B143" s="103"/>
      <c r="C143" s="103"/>
      <c r="D143" s="103"/>
      <c r="E143" s="103"/>
      <c r="F143" s="103"/>
      <c r="G143" s="103"/>
      <c r="H143" s="103"/>
      <c r="I143" s="104">
        <v>2786755.4515409158</v>
      </c>
    </row>
    <row r="144" spans="1:9" x14ac:dyDescent="0.25">
      <c r="A144" s="102" t="s">
        <v>78</v>
      </c>
      <c r="B144" s="103"/>
      <c r="C144" s="103"/>
      <c r="D144" s="103"/>
      <c r="E144" s="103"/>
      <c r="F144" s="103"/>
      <c r="G144" s="103"/>
      <c r="H144" s="103"/>
      <c r="I144" s="105">
        <v>1.1445070191704159</v>
      </c>
    </row>
    <row r="145" spans="1:12" x14ac:dyDescent="0.25">
      <c r="B145" s="94"/>
      <c r="C145" s="94"/>
      <c r="D145" s="94"/>
      <c r="E145" s="94"/>
      <c r="F145" s="94"/>
      <c r="G145" s="94"/>
      <c r="H145" s="94"/>
      <c r="I145" s="94"/>
      <c r="J145" s="94"/>
      <c r="K145" s="94"/>
      <c r="L145" s="94"/>
    </row>
    <row r="146" spans="1:12" x14ac:dyDescent="0.25">
      <c r="B146" s="94"/>
      <c r="C146" s="94"/>
      <c r="D146" s="94"/>
      <c r="E146" s="94"/>
      <c r="F146" s="94"/>
      <c r="G146" s="94"/>
      <c r="H146" s="94"/>
      <c r="I146" s="94"/>
      <c r="J146" s="94"/>
      <c r="K146" s="94"/>
      <c r="L146" s="94"/>
    </row>
    <row r="147" spans="1:12" x14ac:dyDescent="0.25"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</row>
    <row r="148" spans="1:12" x14ac:dyDescent="0.25"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</row>
    <row r="149" spans="1:12" x14ac:dyDescent="0.25"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</row>
    <row r="150" spans="1:12" ht="15.6" x14ac:dyDescent="0.3">
      <c r="A150" s="95" t="s">
        <v>109</v>
      </c>
      <c r="B150" s="26"/>
      <c r="C150" s="26"/>
      <c r="D150" s="26"/>
      <c r="E150" s="26"/>
      <c r="F150" s="26"/>
      <c r="G150" s="26"/>
      <c r="I150" s="26"/>
    </row>
    <row r="151" spans="1:12" x14ac:dyDescent="0.25">
      <c r="A151" s="94" t="s">
        <v>1</v>
      </c>
      <c r="B151" s="29"/>
      <c r="C151" s="29"/>
      <c r="D151" s="29"/>
      <c r="E151" s="29"/>
      <c r="F151" s="29"/>
      <c r="G151" s="29"/>
      <c r="H151" s="26"/>
      <c r="I151" s="26"/>
    </row>
    <row r="152" spans="1:12" x14ac:dyDescent="0.25">
      <c r="A152" s="96"/>
      <c r="B152" s="31" t="s">
        <v>2</v>
      </c>
      <c r="C152" s="32"/>
      <c r="D152" s="33" t="s">
        <v>95</v>
      </c>
      <c r="E152" s="33"/>
      <c r="F152" s="31" t="s">
        <v>4</v>
      </c>
      <c r="G152" s="32"/>
      <c r="H152" s="31" t="s">
        <v>5</v>
      </c>
      <c r="I152" s="32"/>
    </row>
    <row r="153" spans="1:12" x14ac:dyDescent="0.25">
      <c r="A153" s="97" t="s">
        <v>6</v>
      </c>
      <c r="B153" s="35" t="s">
        <v>7</v>
      </c>
      <c r="C153" s="35" t="s">
        <v>8</v>
      </c>
      <c r="D153" s="35" t="s">
        <v>7</v>
      </c>
      <c r="E153" s="35" t="s">
        <v>8</v>
      </c>
      <c r="F153" s="35" t="s">
        <v>7</v>
      </c>
      <c r="G153" s="35" t="s">
        <v>8</v>
      </c>
      <c r="H153" s="35" t="s">
        <v>7</v>
      </c>
      <c r="I153" s="35" t="s">
        <v>8</v>
      </c>
    </row>
    <row r="154" spans="1:12" x14ac:dyDescent="0.25">
      <c r="A154" s="98" t="s">
        <v>55</v>
      </c>
      <c r="B154" s="99">
        <v>578</v>
      </c>
      <c r="C154" s="99">
        <v>77709.930000000008</v>
      </c>
      <c r="D154" s="99">
        <v>172</v>
      </c>
      <c r="E154" s="99">
        <v>28301.940000000006</v>
      </c>
      <c r="F154" s="99">
        <v>50</v>
      </c>
      <c r="G154" s="99">
        <v>1787.2500000000005</v>
      </c>
      <c r="H154" s="100">
        <v>800</v>
      </c>
      <c r="I154" s="100">
        <v>107799.12000000001</v>
      </c>
    </row>
    <row r="155" spans="1:12" x14ac:dyDescent="0.25">
      <c r="A155" s="98" t="s">
        <v>56</v>
      </c>
      <c r="B155" s="99">
        <v>3</v>
      </c>
      <c r="C155" s="99">
        <v>2075</v>
      </c>
      <c r="D155" s="99"/>
      <c r="E155" s="99"/>
      <c r="F155" s="99">
        <v>1</v>
      </c>
      <c r="G155" s="99">
        <v>65</v>
      </c>
      <c r="H155" s="100">
        <v>4</v>
      </c>
      <c r="I155" s="100">
        <v>2140</v>
      </c>
    </row>
    <row r="156" spans="1:12" x14ac:dyDescent="0.25">
      <c r="A156" s="98" t="s">
        <v>9</v>
      </c>
      <c r="B156" s="99">
        <v>1</v>
      </c>
      <c r="C156" s="99">
        <v>72</v>
      </c>
      <c r="D156" s="99"/>
      <c r="E156" s="99"/>
      <c r="F156" s="99"/>
      <c r="G156" s="99"/>
      <c r="H156" s="100">
        <v>1</v>
      </c>
      <c r="I156" s="100">
        <v>72</v>
      </c>
    </row>
    <row r="157" spans="1:12" x14ac:dyDescent="0.25">
      <c r="A157" s="98" t="s">
        <v>13</v>
      </c>
      <c r="B157" s="99"/>
      <c r="C157" s="99"/>
      <c r="D157" s="99"/>
      <c r="E157" s="99"/>
      <c r="F157" s="99">
        <v>1</v>
      </c>
      <c r="G157" s="99">
        <v>91.55</v>
      </c>
      <c r="H157" s="100">
        <v>1</v>
      </c>
      <c r="I157" s="100">
        <v>91.55</v>
      </c>
    </row>
    <row r="158" spans="1:12" x14ac:dyDescent="0.25">
      <c r="A158" s="98" t="s">
        <v>14</v>
      </c>
      <c r="B158" s="99"/>
      <c r="C158" s="99"/>
      <c r="D158" s="99">
        <v>1</v>
      </c>
      <c r="E158" s="99">
        <v>109.3</v>
      </c>
      <c r="F158" s="99"/>
      <c r="G158" s="99"/>
      <c r="H158" s="100">
        <v>1</v>
      </c>
      <c r="I158" s="100">
        <v>109.3</v>
      </c>
    </row>
    <row r="159" spans="1:12" x14ac:dyDescent="0.25">
      <c r="A159" s="98" t="s">
        <v>59</v>
      </c>
      <c r="B159" s="99">
        <v>4</v>
      </c>
      <c r="C159" s="99">
        <v>15494.050000000001</v>
      </c>
      <c r="D159" s="99"/>
      <c r="E159" s="99"/>
      <c r="F159" s="99"/>
      <c r="G159" s="99"/>
      <c r="H159" s="100">
        <v>4</v>
      </c>
      <c r="I159" s="100">
        <v>15494.050000000001</v>
      </c>
    </row>
    <row r="160" spans="1:12" x14ac:dyDescent="0.25">
      <c r="A160" s="98" t="s">
        <v>60</v>
      </c>
      <c r="B160" s="99"/>
      <c r="C160" s="99"/>
      <c r="D160" s="99"/>
      <c r="E160" s="99"/>
      <c r="F160" s="99">
        <v>14</v>
      </c>
      <c r="G160" s="99">
        <v>16696.36</v>
      </c>
      <c r="H160" s="100">
        <v>14</v>
      </c>
      <c r="I160" s="100">
        <v>16696.36</v>
      </c>
    </row>
    <row r="161" spans="1:9" x14ac:dyDescent="0.25">
      <c r="A161" s="98" t="s">
        <v>61</v>
      </c>
      <c r="B161" s="99"/>
      <c r="C161" s="99"/>
      <c r="D161" s="99"/>
      <c r="E161" s="99"/>
      <c r="F161" s="99">
        <v>1</v>
      </c>
      <c r="G161" s="99">
        <v>465</v>
      </c>
      <c r="H161" s="100">
        <v>1</v>
      </c>
      <c r="I161" s="100">
        <v>465</v>
      </c>
    </row>
    <row r="162" spans="1:9" x14ac:dyDescent="0.25">
      <c r="A162" s="98" t="s">
        <v>25</v>
      </c>
      <c r="B162" s="99"/>
      <c r="C162" s="99"/>
      <c r="D162" s="99"/>
      <c r="E162" s="99"/>
      <c r="F162" s="99">
        <v>1</v>
      </c>
      <c r="G162" s="99">
        <v>277</v>
      </c>
      <c r="H162" s="100">
        <v>1</v>
      </c>
      <c r="I162" s="100">
        <v>277</v>
      </c>
    </row>
    <row r="163" spans="1:9" x14ac:dyDescent="0.25">
      <c r="A163" s="98" t="s">
        <v>62</v>
      </c>
      <c r="B163" s="99">
        <v>14</v>
      </c>
      <c r="C163" s="99">
        <v>3185.7</v>
      </c>
      <c r="D163" s="99">
        <v>36</v>
      </c>
      <c r="E163" s="99">
        <v>5797.8</v>
      </c>
      <c r="F163" s="99">
        <v>1</v>
      </c>
      <c r="G163" s="99">
        <v>54</v>
      </c>
      <c r="H163" s="100">
        <v>51</v>
      </c>
      <c r="I163" s="100">
        <v>9037.5</v>
      </c>
    </row>
    <row r="164" spans="1:9" x14ac:dyDescent="0.25">
      <c r="A164" s="98" t="s">
        <v>26</v>
      </c>
      <c r="B164" s="99">
        <v>1</v>
      </c>
      <c r="C164" s="99">
        <v>606</v>
      </c>
      <c r="D164" s="99"/>
      <c r="E164" s="99"/>
      <c r="F164" s="99"/>
      <c r="G164" s="99"/>
      <c r="H164" s="100">
        <v>1</v>
      </c>
      <c r="I164" s="100">
        <v>606</v>
      </c>
    </row>
    <row r="165" spans="1:9" x14ac:dyDescent="0.25">
      <c r="A165" s="98" t="s">
        <v>63</v>
      </c>
      <c r="B165" s="99">
        <v>36</v>
      </c>
      <c r="C165" s="99">
        <v>45800.889999999992</v>
      </c>
      <c r="D165" s="99">
        <v>16</v>
      </c>
      <c r="E165" s="99">
        <v>33825.17</v>
      </c>
      <c r="F165" s="99">
        <v>2</v>
      </c>
      <c r="G165" s="99">
        <v>108.3</v>
      </c>
      <c r="H165" s="100">
        <v>54</v>
      </c>
      <c r="I165" s="100">
        <v>79734.36</v>
      </c>
    </row>
    <row r="166" spans="1:9" x14ac:dyDescent="0.25">
      <c r="A166" s="98" t="s">
        <v>69</v>
      </c>
      <c r="B166" s="99"/>
      <c r="C166" s="99"/>
      <c r="D166" s="99">
        <v>1</v>
      </c>
      <c r="E166" s="99">
        <v>250</v>
      </c>
      <c r="F166" s="99"/>
      <c r="G166" s="99"/>
      <c r="H166" s="100">
        <v>1</v>
      </c>
      <c r="I166" s="100">
        <v>250</v>
      </c>
    </row>
    <row r="167" spans="1:9" x14ac:dyDescent="0.25">
      <c r="A167" s="98" t="s">
        <v>64</v>
      </c>
      <c r="B167" s="99">
        <v>4</v>
      </c>
      <c r="C167" s="99">
        <v>22893.98</v>
      </c>
      <c r="D167" s="99">
        <v>2</v>
      </c>
      <c r="E167" s="99">
        <v>24916.78</v>
      </c>
      <c r="F167" s="99"/>
      <c r="G167" s="99"/>
      <c r="H167" s="100">
        <v>6</v>
      </c>
      <c r="I167" s="100">
        <v>47810.759999999995</v>
      </c>
    </row>
    <row r="168" spans="1:9" x14ac:dyDescent="0.25">
      <c r="A168" s="98" t="s">
        <v>36</v>
      </c>
      <c r="B168" s="99"/>
      <c r="C168" s="99"/>
      <c r="D168" s="99">
        <v>1</v>
      </c>
      <c r="E168" s="99">
        <v>17300.009999999998</v>
      </c>
      <c r="F168" s="99"/>
      <c r="G168" s="99"/>
      <c r="H168" s="100">
        <v>1</v>
      </c>
      <c r="I168" s="100">
        <v>17300.009999999998</v>
      </c>
    </row>
    <row r="169" spans="1:9" x14ac:dyDescent="0.25">
      <c r="A169" s="94" t="s">
        <v>65</v>
      </c>
      <c r="B169" s="99">
        <v>27</v>
      </c>
      <c r="C169" s="99">
        <v>154092.91</v>
      </c>
      <c r="D169" s="99">
        <v>7</v>
      </c>
      <c r="E169" s="99">
        <v>35319.39</v>
      </c>
      <c r="F169" s="99"/>
      <c r="G169" s="99"/>
      <c r="H169" s="100">
        <v>34</v>
      </c>
      <c r="I169" s="100">
        <v>189412.3</v>
      </c>
    </row>
    <row r="170" spans="1:9" x14ac:dyDescent="0.25">
      <c r="A170" s="94" t="s">
        <v>40</v>
      </c>
      <c r="B170" s="99"/>
      <c r="C170" s="99"/>
      <c r="D170" s="99">
        <v>2</v>
      </c>
      <c r="E170" s="99">
        <v>16000</v>
      </c>
      <c r="F170" s="99"/>
      <c r="G170" s="99"/>
      <c r="H170" s="100">
        <v>2</v>
      </c>
      <c r="I170" s="100">
        <v>16000</v>
      </c>
    </row>
    <row r="171" spans="1:9" x14ac:dyDescent="0.25">
      <c r="A171" s="98" t="s">
        <v>90</v>
      </c>
      <c r="B171" s="99">
        <v>1</v>
      </c>
      <c r="C171" s="99">
        <v>4893</v>
      </c>
      <c r="D171" s="99">
        <v>1</v>
      </c>
      <c r="E171" s="99">
        <v>480</v>
      </c>
      <c r="F171" s="99"/>
      <c r="G171" s="99"/>
      <c r="H171" s="100">
        <v>2</v>
      </c>
      <c r="I171" s="100">
        <v>5373</v>
      </c>
    </row>
    <row r="172" spans="1:9" x14ac:dyDescent="0.25">
      <c r="A172" s="98" t="s">
        <v>66</v>
      </c>
      <c r="B172" s="99">
        <v>17</v>
      </c>
      <c r="C172" s="99">
        <v>3308</v>
      </c>
      <c r="D172" s="99">
        <v>15</v>
      </c>
      <c r="E172" s="99">
        <v>2867.8</v>
      </c>
      <c r="F172" s="99"/>
      <c r="G172" s="99"/>
      <c r="H172" s="100">
        <v>32</v>
      </c>
      <c r="I172" s="100">
        <v>6175.8</v>
      </c>
    </row>
    <row r="173" spans="1:9" x14ac:dyDescent="0.25">
      <c r="A173" s="98" t="s">
        <v>67</v>
      </c>
      <c r="B173" s="99">
        <v>701</v>
      </c>
      <c r="C173" s="99">
        <v>38259.529999999977</v>
      </c>
      <c r="D173" s="99">
        <v>478</v>
      </c>
      <c r="E173" s="99">
        <v>48687.250000000007</v>
      </c>
      <c r="F173" s="99">
        <v>70</v>
      </c>
      <c r="G173" s="99">
        <v>1986.2900000000002</v>
      </c>
      <c r="H173" s="100">
        <v>1249</v>
      </c>
      <c r="I173" s="100">
        <v>88933.069999999978</v>
      </c>
    </row>
    <row r="174" spans="1:9" x14ac:dyDescent="0.25">
      <c r="A174" s="97" t="s">
        <v>47</v>
      </c>
      <c r="B174" s="101">
        <v>1387</v>
      </c>
      <c r="C174" s="101">
        <v>368390.99</v>
      </c>
      <c r="D174" s="101">
        <v>732</v>
      </c>
      <c r="E174" s="101">
        <v>213855.44</v>
      </c>
      <c r="F174" s="101">
        <v>141</v>
      </c>
      <c r="G174" s="101">
        <v>21530.75</v>
      </c>
      <c r="H174" s="101">
        <v>2260</v>
      </c>
      <c r="I174" s="101">
        <v>603777.17999999993</v>
      </c>
    </row>
    <row r="175" spans="1:9" x14ac:dyDescent="0.25">
      <c r="A175" s="102" t="s">
        <v>48</v>
      </c>
      <c r="B175" s="103"/>
      <c r="C175" s="103"/>
      <c r="D175" s="103"/>
      <c r="E175" s="103"/>
      <c r="F175" s="103"/>
      <c r="G175" s="103"/>
      <c r="H175" s="103"/>
      <c r="I175" s="104">
        <v>377481.41168272728</v>
      </c>
    </row>
    <row r="176" spans="1:9" x14ac:dyDescent="0.25">
      <c r="A176" s="102" t="s">
        <v>78</v>
      </c>
      <c r="B176" s="103"/>
      <c r="C176" s="103"/>
      <c r="D176" s="103"/>
      <c r="E176" s="103"/>
      <c r="F176" s="103"/>
      <c r="G176" s="103"/>
      <c r="H176" s="103"/>
      <c r="I176" s="105">
        <v>1.599488508079105</v>
      </c>
    </row>
    <row r="177" spans="1:10" x14ac:dyDescent="0.25">
      <c r="B177" s="108"/>
      <c r="C177" s="108"/>
      <c r="D177" s="108"/>
      <c r="E177" s="108"/>
      <c r="F177" s="108"/>
      <c r="G177" s="108"/>
      <c r="H177" s="108"/>
      <c r="I177" s="108"/>
    </row>
    <row r="178" spans="1:10" x14ac:dyDescent="0.25">
      <c r="H178" s="46"/>
      <c r="I178" s="46"/>
      <c r="J178" s="46"/>
    </row>
    <row r="179" spans="1:10" x14ac:dyDescent="0.25">
      <c r="I179" s="46"/>
    </row>
    <row r="180" spans="1:10" ht="15.6" x14ac:dyDescent="0.3">
      <c r="A180" s="95" t="s">
        <v>110</v>
      </c>
      <c r="B180" s="26"/>
      <c r="C180" s="26"/>
      <c r="D180" s="26"/>
      <c r="E180" s="26"/>
      <c r="F180" s="26"/>
      <c r="G180" s="26"/>
      <c r="I180" s="26"/>
    </row>
    <row r="181" spans="1:10" x14ac:dyDescent="0.25">
      <c r="A181" s="94" t="s">
        <v>1</v>
      </c>
      <c r="B181" s="29"/>
      <c r="C181" s="29"/>
      <c r="D181" s="29"/>
      <c r="E181" s="29"/>
      <c r="F181" s="29"/>
      <c r="G181" s="29"/>
      <c r="H181" s="26"/>
      <c r="I181" s="26"/>
    </row>
    <row r="182" spans="1:10" x14ac:dyDescent="0.25">
      <c r="A182" s="96"/>
      <c r="B182" s="31" t="s">
        <v>2</v>
      </c>
      <c r="C182" s="32"/>
      <c r="D182" s="33" t="s">
        <v>95</v>
      </c>
      <c r="E182" s="33"/>
      <c r="F182" s="31" t="s">
        <v>4</v>
      </c>
      <c r="G182" s="32"/>
      <c r="H182" s="31" t="s">
        <v>5</v>
      </c>
      <c r="I182" s="32"/>
    </row>
    <row r="183" spans="1:10" x14ac:dyDescent="0.25">
      <c r="A183" s="97" t="s">
        <v>6</v>
      </c>
      <c r="B183" s="35" t="s">
        <v>7</v>
      </c>
      <c r="C183" s="35" t="s">
        <v>8</v>
      </c>
      <c r="D183" s="35" t="s">
        <v>7</v>
      </c>
      <c r="E183" s="35" t="s">
        <v>8</v>
      </c>
      <c r="F183" s="35" t="s">
        <v>7</v>
      </c>
      <c r="G183" s="35" t="s">
        <v>8</v>
      </c>
      <c r="H183" s="35" t="s">
        <v>7</v>
      </c>
      <c r="I183" s="35" t="s">
        <v>8</v>
      </c>
    </row>
    <row r="184" spans="1:10" x14ac:dyDescent="0.25">
      <c r="A184" s="98" t="s">
        <v>55</v>
      </c>
      <c r="B184" s="99">
        <v>225</v>
      </c>
      <c r="C184" s="99">
        <v>12179.970000000001</v>
      </c>
      <c r="D184" s="99">
        <v>128</v>
      </c>
      <c r="E184" s="99">
        <v>16352.630000000001</v>
      </c>
      <c r="F184" s="99">
        <v>11</v>
      </c>
      <c r="G184" s="99">
        <v>380.83</v>
      </c>
      <c r="H184" s="100">
        <v>364</v>
      </c>
      <c r="I184" s="100">
        <v>28913.430000000004</v>
      </c>
    </row>
    <row r="185" spans="1:10" x14ac:dyDescent="0.25">
      <c r="A185" s="98" t="s">
        <v>56</v>
      </c>
      <c r="B185" s="99">
        <v>1</v>
      </c>
      <c r="C185" s="99">
        <v>982</v>
      </c>
      <c r="D185" s="99"/>
      <c r="E185" s="99"/>
      <c r="F185" s="99"/>
      <c r="G185" s="99"/>
      <c r="H185" s="100">
        <v>1</v>
      </c>
      <c r="I185" s="100">
        <v>982</v>
      </c>
    </row>
    <row r="186" spans="1:10" x14ac:dyDescent="0.25">
      <c r="A186" s="98" t="s">
        <v>9</v>
      </c>
      <c r="B186" s="99">
        <v>1</v>
      </c>
      <c r="C186" s="99">
        <v>52.88</v>
      </c>
      <c r="D186" s="99"/>
      <c r="E186" s="99"/>
      <c r="F186" s="99"/>
      <c r="G186" s="99"/>
      <c r="H186" s="100">
        <v>1</v>
      </c>
      <c r="I186" s="100">
        <v>52.88</v>
      </c>
    </row>
    <row r="187" spans="1:10" x14ac:dyDescent="0.25">
      <c r="A187" s="98" t="s">
        <v>51</v>
      </c>
      <c r="B187" s="99"/>
      <c r="C187" s="99"/>
      <c r="D187" s="99">
        <v>2</v>
      </c>
      <c r="E187" s="99">
        <v>313</v>
      </c>
      <c r="F187" s="99"/>
      <c r="G187" s="99"/>
      <c r="H187" s="100">
        <v>2</v>
      </c>
      <c r="I187" s="100">
        <v>313</v>
      </c>
    </row>
    <row r="188" spans="1:10" x14ac:dyDescent="0.25">
      <c r="A188" s="98" t="s">
        <v>59</v>
      </c>
      <c r="B188" s="99">
        <v>1</v>
      </c>
      <c r="C188" s="99">
        <v>3000</v>
      </c>
      <c r="D188" s="99"/>
      <c r="E188" s="99"/>
      <c r="F188" s="99"/>
      <c r="G188" s="99"/>
      <c r="H188" s="100">
        <v>1</v>
      </c>
      <c r="I188" s="100">
        <v>3000</v>
      </c>
    </row>
    <row r="189" spans="1:10" x14ac:dyDescent="0.25">
      <c r="A189" s="98" t="s">
        <v>60</v>
      </c>
      <c r="B189" s="99"/>
      <c r="C189" s="99"/>
      <c r="D189" s="99"/>
      <c r="E189" s="99"/>
      <c r="F189" s="99">
        <v>8</v>
      </c>
      <c r="G189" s="99">
        <v>6012</v>
      </c>
      <c r="H189" s="100">
        <v>8</v>
      </c>
      <c r="I189" s="100">
        <v>6012</v>
      </c>
    </row>
    <row r="190" spans="1:10" x14ac:dyDescent="0.25">
      <c r="A190" s="98" t="s">
        <v>61</v>
      </c>
      <c r="B190" s="99"/>
      <c r="C190" s="99"/>
      <c r="D190" s="99"/>
      <c r="E190" s="99"/>
      <c r="F190" s="99">
        <v>3</v>
      </c>
      <c r="G190" s="99">
        <v>2297</v>
      </c>
      <c r="H190" s="100">
        <v>3</v>
      </c>
      <c r="I190" s="100">
        <v>2297</v>
      </c>
    </row>
    <row r="191" spans="1:10" x14ac:dyDescent="0.25">
      <c r="A191" s="98" t="s">
        <v>25</v>
      </c>
      <c r="B191" s="99"/>
      <c r="C191" s="99"/>
      <c r="D191" s="99">
        <v>1</v>
      </c>
      <c r="E191" s="99">
        <v>0</v>
      </c>
      <c r="F191" s="99">
        <v>2</v>
      </c>
      <c r="G191" s="99">
        <v>1431</v>
      </c>
      <c r="H191" s="100">
        <v>3</v>
      </c>
      <c r="I191" s="100">
        <v>1431</v>
      </c>
    </row>
    <row r="192" spans="1:10" x14ac:dyDescent="0.25">
      <c r="A192" s="98" t="s">
        <v>62</v>
      </c>
      <c r="B192" s="99">
        <v>8</v>
      </c>
      <c r="C192" s="99">
        <v>1354</v>
      </c>
      <c r="D192" s="99">
        <v>10</v>
      </c>
      <c r="E192" s="99">
        <v>1077</v>
      </c>
      <c r="F192" s="99"/>
      <c r="G192" s="99"/>
      <c r="H192" s="100">
        <v>18</v>
      </c>
      <c r="I192" s="100">
        <v>2431</v>
      </c>
    </row>
    <row r="193" spans="1:9" x14ac:dyDescent="0.25">
      <c r="A193" s="98" t="s">
        <v>26</v>
      </c>
      <c r="B193" s="99">
        <v>1</v>
      </c>
      <c r="C193" s="99">
        <v>909.09</v>
      </c>
      <c r="D193" s="99">
        <v>2</v>
      </c>
      <c r="E193" s="99">
        <v>2578.6</v>
      </c>
      <c r="F193" s="99"/>
      <c r="G193" s="99"/>
      <c r="H193" s="100">
        <v>3</v>
      </c>
      <c r="I193" s="100">
        <v>3487.69</v>
      </c>
    </row>
    <row r="194" spans="1:9" x14ac:dyDescent="0.25">
      <c r="A194" s="98" t="s">
        <v>63</v>
      </c>
      <c r="B194" s="99">
        <v>14</v>
      </c>
      <c r="C194" s="99">
        <v>22590.520000000004</v>
      </c>
      <c r="D194" s="99">
        <v>16</v>
      </c>
      <c r="E194" s="99">
        <v>22199.57</v>
      </c>
      <c r="F194" s="99">
        <v>3</v>
      </c>
      <c r="G194" s="99">
        <v>200.15</v>
      </c>
      <c r="H194" s="100">
        <v>33</v>
      </c>
      <c r="I194" s="100">
        <v>44990.240000000005</v>
      </c>
    </row>
    <row r="195" spans="1:9" x14ac:dyDescent="0.25">
      <c r="A195" s="98" t="s">
        <v>69</v>
      </c>
      <c r="B195" s="99">
        <v>1</v>
      </c>
      <c r="C195" s="99">
        <v>10898.86</v>
      </c>
      <c r="D195" s="99"/>
      <c r="E195" s="99"/>
      <c r="F195" s="99"/>
      <c r="G195" s="99"/>
      <c r="H195" s="100">
        <v>1</v>
      </c>
      <c r="I195" s="100">
        <v>10898.86</v>
      </c>
    </row>
    <row r="196" spans="1:9" x14ac:dyDescent="0.25">
      <c r="A196" s="98" t="s">
        <v>70</v>
      </c>
      <c r="B196" s="99">
        <v>1</v>
      </c>
      <c r="C196" s="99">
        <v>6063.15</v>
      </c>
      <c r="D196" s="99">
        <v>1</v>
      </c>
      <c r="E196" s="99">
        <v>1716</v>
      </c>
      <c r="F196" s="99"/>
      <c r="G196" s="99"/>
      <c r="H196" s="100">
        <v>2</v>
      </c>
      <c r="I196" s="100">
        <v>7779.15</v>
      </c>
    </row>
    <row r="197" spans="1:9" x14ac:dyDescent="0.25">
      <c r="A197" s="98" t="s">
        <v>97</v>
      </c>
      <c r="B197" s="99">
        <v>11</v>
      </c>
      <c r="C197" s="99">
        <v>131.82</v>
      </c>
      <c r="D197" s="99"/>
      <c r="E197" s="99"/>
      <c r="F197" s="99"/>
      <c r="G197" s="99"/>
      <c r="H197" s="100">
        <v>11</v>
      </c>
      <c r="I197" s="100">
        <v>131.82</v>
      </c>
    </row>
    <row r="198" spans="1:9" x14ac:dyDescent="0.25">
      <c r="A198" s="98" t="s">
        <v>102</v>
      </c>
      <c r="B198" s="99">
        <v>1</v>
      </c>
      <c r="C198" s="99">
        <v>1077</v>
      </c>
      <c r="D198" s="99"/>
      <c r="E198" s="99"/>
      <c r="F198" s="99"/>
      <c r="G198" s="99"/>
      <c r="H198" s="100">
        <v>1</v>
      </c>
      <c r="I198" s="100">
        <v>1077</v>
      </c>
    </row>
    <row r="199" spans="1:9" x14ac:dyDescent="0.25">
      <c r="A199" s="98" t="s">
        <v>64</v>
      </c>
      <c r="B199" s="99">
        <v>1</v>
      </c>
      <c r="C199" s="99">
        <v>5970</v>
      </c>
      <c r="D199" s="99">
        <v>1</v>
      </c>
      <c r="E199" s="99">
        <v>1158</v>
      </c>
      <c r="F199" s="99"/>
      <c r="G199" s="99"/>
      <c r="H199" s="100">
        <v>2</v>
      </c>
      <c r="I199" s="100">
        <v>7128</v>
      </c>
    </row>
    <row r="200" spans="1:9" x14ac:dyDescent="0.25">
      <c r="A200" s="98" t="s">
        <v>36</v>
      </c>
      <c r="B200" s="99">
        <v>1</v>
      </c>
      <c r="C200" s="99">
        <v>109457.62</v>
      </c>
      <c r="D200" s="99"/>
      <c r="E200" s="99"/>
      <c r="F200" s="99"/>
      <c r="G200" s="99"/>
      <c r="H200" s="100">
        <v>1</v>
      </c>
      <c r="I200" s="100">
        <v>109457.62</v>
      </c>
    </row>
    <row r="201" spans="1:9" x14ac:dyDescent="0.25">
      <c r="A201" s="98" t="s">
        <v>65</v>
      </c>
      <c r="B201" s="99">
        <v>13</v>
      </c>
      <c r="C201" s="99">
        <v>59414.46</v>
      </c>
      <c r="D201" s="99">
        <v>7</v>
      </c>
      <c r="E201" s="99">
        <v>59738.6</v>
      </c>
      <c r="F201" s="99"/>
      <c r="G201" s="99"/>
      <c r="H201" s="100">
        <v>20</v>
      </c>
      <c r="I201" s="100">
        <v>119153.06</v>
      </c>
    </row>
    <row r="202" spans="1:9" x14ac:dyDescent="0.25">
      <c r="A202" s="98" t="s">
        <v>66</v>
      </c>
      <c r="B202" s="99">
        <v>40</v>
      </c>
      <c r="C202" s="99">
        <v>9737</v>
      </c>
      <c r="D202" s="99">
        <v>18</v>
      </c>
      <c r="E202" s="99">
        <v>7406.02</v>
      </c>
      <c r="F202" s="99"/>
      <c r="G202" s="99"/>
      <c r="H202" s="100">
        <v>58</v>
      </c>
      <c r="I202" s="100">
        <v>17143.02</v>
      </c>
    </row>
    <row r="203" spans="1:9" x14ac:dyDescent="0.25">
      <c r="A203" s="98" t="s">
        <v>67</v>
      </c>
      <c r="B203" s="99">
        <v>667</v>
      </c>
      <c r="C203" s="99">
        <v>37469.100000000006</v>
      </c>
      <c r="D203" s="99">
        <v>479</v>
      </c>
      <c r="E203" s="99">
        <v>46541.04</v>
      </c>
      <c r="F203" s="99">
        <v>78</v>
      </c>
      <c r="G203" s="99">
        <v>2710.6</v>
      </c>
      <c r="H203" s="100">
        <v>1224</v>
      </c>
      <c r="I203" s="100">
        <v>86720.74000000002</v>
      </c>
    </row>
    <row r="204" spans="1:9" x14ac:dyDescent="0.25">
      <c r="A204" s="97" t="s">
        <v>47</v>
      </c>
      <c r="B204" s="101">
        <v>987</v>
      </c>
      <c r="C204" s="101">
        <v>281287.46999999997</v>
      </c>
      <c r="D204" s="101">
        <v>665</v>
      </c>
      <c r="E204" s="101">
        <v>159080.46</v>
      </c>
      <c r="F204" s="101">
        <v>105</v>
      </c>
      <c r="G204" s="101">
        <v>13031.58</v>
      </c>
      <c r="H204" s="101">
        <v>1757</v>
      </c>
      <c r="I204" s="101">
        <v>453399.51</v>
      </c>
    </row>
    <row r="205" spans="1:9" x14ac:dyDescent="0.25">
      <c r="A205" s="102" t="s">
        <v>48</v>
      </c>
      <c r="B205" s="103"/>
      <c r="C205" s="103"/>
      <c r="D205" s="103"/>
      <c r="E205" s="103"/>
      <c r="F205" s="103"/>
      <c r="G205" s="103"/>
      <c r="H205" s="103"/>
      <c r="I205" s="104">
        <v>182206.63733366434</v>
      </c>
    </row>
    <row r="206" spans="1:9" x14ac:dyDescent="0.25">
      <c r="A206" s="102" t="s">
        <v>78</v>
      </c>
      <c r="B206" s="103"/>
      <c r="C206" s="103"/>
      <c r="D206" s="103"/>
      <c r="E206" s="103"/>
      <c r="F206" s="103"/>
      <c r="G206" s="103"/>
      <c r="H206" s="103"/>
      <c r="I206" s="105">
        <v>2.488380866003888</v>
      </c>
    </row>
    <row r="208" spans="1:9" x14ac:dyDescent="0.25">
      <c r="H208" s="46"/>
      <c r="I208" s="46"/>
    </row>
    <row r="210" spans="1:9" ht="15.6" x14ac:dyDescent="0.3">
      <c r="A210" s="95" t="s">
        <v>111</v>
      </c>
      <c r="B210" s="26"/>
      <c r="C210" s="26"/>
      <c r="D210" s="26"/>
      <c r="E210" s="26"/>
      <c r="F210" s="26"/>
      <c r="G210" s="26"/>
      <c r="I210" s="26"/>
    </row>
    <row r="211" spans="1:9" x14ac:dyDescent="0.25">
      <c r="A211" s="94" t="s">
        <v>1</v>
      </c>
      <c r="B211" s="29"/>
      <c r="C211" s="29"/>
      <c r="D211" s="29"/>
      <c r="E211" s="29"/>
      <c r="F211" s="29"/>
      <c r="G211" s="29"/>
      <c r="H211" s="26"/>
      <c r="I211" s="26"/>
    </row>
    <row r="212" spans="1:9" x14ac:dyDescent="0.25">
      <c r="A212" s="96"/>
      <c r="B212" s="31" t="s">
        <v>2</v>
      </c>
      <c r="C212" s="32"/>
      <c r="D212" s="33" t="s">
        <v>95</v>
      </c>
      <c r="E212" s="33"/>
      <c r="F212" s="31" t="s">
        <v>4</v>
      </c>
      <c r="G212" s="32"/>
      <c r="H212" s="31" t="s">
        <v>5</v>
      </c>
      <c r="I212" s="32"/>
    </row>
    <row r="213" spans="1:9" x14ac:dyDescent="0.25">
      <c r="A213" s="97" t="s">
        <v>6</v>
      </c>
      <c r="B213" s="35" t="s">
        <v>7</v>
      </c>
      <c r="C213" s="35" t="s">
        <v>8</v>
      </c>
      <c r="D213" s="35" t="s">
        <v>7</v>
      </c>
      <c r="E213" s="35" t="s">
        <v>8</v>
      </c>
      <c r="F213" s="35" t="s">
        <v>7</v>
      </c>
      <c r="G213" s="35" t="s">
        <v>8</v>
      </c>
      <c r="H213" s="35" t="s">
        <v>7</v>
      </c>
      <c r="I213" s="35" t="s">
        <v>8</v>
      </c>
    </row>
    <row r="214" spans="1:9" x14ac:dyDescent="0.25">
      <c r="A214" s="98" t="s">
        <v>55</v>
      </c>
      <c r="B214" s="99">
        <v>803</v>
      </c>
      <c r="C214" s="99">
        <v>89889.900000000038</v>
      </c>
      <c r="D214" s="99">
        <v>300</v>
      </c>
      <c r="E214" s="99">
        <v>44654.57</v>
      </c>
      <c r="F214" s="99">
        <v>61</v>
      </c>
      <c r="G214" s="99">
        <v>2168.0800000000008</v>
      </c>
      <c r="H214" s="100">
        <v>1164</v>
      </c>
      <c r="I214" s="100">
        <v>136712.55000000002</v>
      </c>
    </row>
    <row r="215" spans="1:9" x14ac:dyDescent="0.25">
      <c r="A215" s="98" t="s">
        <v>56</v>
      </c>
      <c r="B215" s="99">
        <v>4</v>
      </c>
      <c r="C215" s="99">
        <v>3057</v>
      </c>
      <c r="D215" s="99"/>
      <c r="E215" s="99"/>
      <c r="F215" s="99">
        <v>1</v>
      </c>
      <c r="G215" s="99">
        <v>65</v>
      </c>
      <c r="H215" s="100">
        <v>5</v>
      </c>
      <c r="I215" s="100">
        <v>3122</v>
      </c>
    </row>
    <row r="216" spans="1:9" x14ac:dyDescent="0.25">
      <c r="A216" s="98" t="s">
        <v>9</v>
      </c>
      <c r="B216" s="99">
        <v>2</v>
      </c>
      <c r="C216" s="99">
        <v>124.88</v>
      </c>
      <c r="D216" s="99"/>
      <c r="E216" s="99"/>
      <c r="F216" s="99"/>
      <c r="G216" s="99"/>
      <c r="H216" s="100">
        <v>2</v>
      </c>
      <c r="I216" s="100">
        <v>124.88</v>
      </c>
    </row>
    <row r="217" spans="1:9" x14ac:dyDescent="0.25">
      <c r="A217" s="98" t="s">
        <v>51</v>
      </c>
      <c r="B217" s="99"/>
      <c r="C217" s="99"/>
      <c r="D217" s="99">
        <v>2</v>
      </c>
      <c r="E217" s="99">
        <v>313</v>
      </c>
      <c r="F217" s="99"/>
      <c r="G217" s="99"/>
      <c r="H217" s="100">
        <v>2</v>
      </c>
      <c r="I217" s="100">
        <v>313</v>
      </c>
    </row>
    <row r="218" spans="1:9" x14ac:dyDescent="0.25">
      <c r="A218" s="98" t="s">
        <v>13</v>
      </c>
      <c r="B218" s="99"/>
      <c r="C218" s="99"/>
      <c r="D218" s="99"/>
      <c r="E218" s="99"/>
      <c r="F218" s="99">
        <v>1</v>
      </c>
      <c r="G218" s="99">
        <v>91.55</v>
      </c>
      <c r="H218" s="100">
        <v>1</v>
      </c>
      <c r="I218" s="100">
        <v>91.55</v>
      </c>
    </row>
    <row r="219" spans="1:9" x14ac:dyDescent="0.25">
      <c r="A219" s="98" t="s">
        <v>14</v>
      </c>
      <c r="B219" s="99"/>
      <c r="C219" s="99"/>
      <c r="D219" s="99">
        <v>1</v>
      </c>
      <c r="E219" s="99">
        <v>109.3</v>
      </c>
      <c r="F219" s="99"/>
      <c r="G219" s="99"/>
      <c r="H219" s="100">
        <v>1</v>
      </c>
      <c r="I219" s="100">
        <v>109.3</v>
      </c>
    </row>
    <row r="220" spans="1:9" x14ac:dyDescent="0.25">
      <c r="A220" s="98" t="s">
        <v>59</v>
      </c>
      <c r="B220" s="99">
        <v>5</v>
      </c>
      <c r="C220" s="99">
        <v>18494.050000000003</v>
      </c>
      <c r="D220" s="99"/>
      <c r="E220" s="99"/>
      <c r="F220" s="99"/>
      <c r="G220" s="99"/>
      <c r="H220" s="100">
        <v>5</v>
      </c>
      <c r="I220" s="100">
        <v>18494.050000000003</v>
      </c>
    </row>
    <row r="221" spans="1:9" x14ac:dyDescent="0.25">
      <c r="A221" s="98" t="s">
        <v>60</v>
      </c>
      <c r="B221" s="99"/>
      <c r="C221" s="99"/>
      <c r="D221" s="99"/>
      <c r="E221" s="99"/>
      <c r="F221" s="99">
        <v>22</v>
      </c>
      <c r="G221" s="99">
        <v>22708.36</v>
      </c>
      <c r="H221" s="100">
        <v>22</v>
      </c>
      <c r="I221" s="100">
        <v>22708.36</v>
      </c>
    </row>
    <row r="222" spans="1:9" x14ac:dyDescent="0.25">
      <c r="A222" s="98" t="s">
        <v>61</v>
      </c>
      <c r="B222" s="99"/>
      <c r="C222" s="99"/>
      <c r="D222" s="99"/>
      <c r="E222" s="99"/>
      <c r="F222" s="99">
        <v>4</v>
      </c>
      <c r="G222" s="99">
        <v>2762</v>
      </c>
      <c r="H222" s="100">
        <v>4</v>
      </c>
      <c r="I222" s="100">
        <v>2762</v>
      </c>
    </row>
    <row r="223" spans="1:9" x14ac:dyDescent="0.25">
      <c r="A223" s="98" t="s">
        <v>25</v>
      </c>
      <c r="B223" s="99"/>
      <c r="C223" s="99"/>
      <c r="D223" s="99">
        <v>1</v>
      </c>
      <c r="E223" s="99">
        <v>0</v>
      </c>
      <c r="F223" s="99">
        <v>3</v>
      </c>
      <c r="G223" s="99">
        <v>1708</v>
      </c>
      <c r="H223" s="100">
        <v>4</v>
      </c>
      <c r="I223" s="100">
        <v>1708</v>
      </c>
    </row>
    <row r="224" spans="1:9" x14ac:dyDescent="0.25">
      <c r="A224" s="98" t="s">
        <v>62</v>
      </c>
      <c r="B224" s="99">
        <v>22</v>
      </c>
      <c r="C224" s="99">
        <v>4539.7</v>
      </c>
      <c r="D224" s="99">
        <v>46</v>
      </c>
      <c r="E224" s="99">
        <v>6874.8</v>
      </c>
      <c r="F224" s="99">
        <v>1</v>
      </c>
      <c r="G224" s="99">
        <v>54</v>
      </c>
      <c r="H224" s="100">
        <v>69</v>
      </c>
      <c r="I224" s="100">
        <v>11468.5</v>
      </c>
    </row>
    <row r="225" spans="1:9" x14ac:dyDescent="0.25">
      <c r="A225" s="98" t="s">
        <v>26</v>
      </c>
      <c r="B225" s="99">
        <v>2</v>
      </c>
      <c r="C225" s="99">
        <v>1515.0900000000001</v>
      </c>
      <c r="D225" s="99">
        <v>2</v>
      </c>
      <c r="E225" s="99">
        <v>2578.6</v>
      </c>
      <c r="F225" s="99"/>
      <c r="G225" s="99"/>
      <c r="H225" s="100">
        <v>4</v>
      </c>
      <c r="I225" s="100">
        <v>4093.69</v>
      </c>
    </row>
    <row r="226" spans="1:9" x14ac:dyDescent="0.25">
      <c r="A226" s="98" t="s">
        <v>63</v>
      </c>
      <c r="B226" s="99">
        <v>50</v>
      </c>
      <c r="C226" s="99">
        <v>68391.41</v>
      </c>
      <c r="D226" s="99">
        <v>32</v>
      </c>
      <c r="E226" s="99">
        <v>56024.740000000005</v>
      </c>
      <c r="F226" s="99">
        <v>5</v>
      </c>
      <c r="G226" s="99">
        <v>308.45</v>
      </c>
      <c r="H226" s="100">
        <v>87</v>
      </c>
      <c r="I226" s="100">
        <v>124724.6</v>
      </c>
    </row>
    <row r="227" spans="1:9" x14ac:dyDescent="0.25">
      <c r="A227" s="98" t="s">
        <v>69</v>
      </c>
      <c r="B227" s="99">
        <v>1</v>
      </c>
      <c r="C227" s="99">
        <v>10898.86</v>
      </c>
      <c r="D227" s="99">
        <v>1</v>
      </c>
      <c r="E227" s="99">
        <v>250</v>
      </c>
      <c r="F227" s="99"/>
      <c r="G227" s="99"/>
      <c r="H227" s="100">
        <v>2</v>
      </c>
      <c r="I227" s="100">
        <v>11148.86</v>
      </c>
    </row>
    <row r="228" spans="1:9" x14ac:dyDescent="0.25">
      <c r="A228" s="98" t="s">
        <v>70</v>
      </c>
      <c r="B228" s="99">
        <v>1</v>
      </c>
      <c r="C228" s="99">
        <v>6063.15</v>
      </c>
      <c r="D228" s="99">
        <v>1</v>
      </c>
      <c r="E228" s="99">
        <v>1716</v>
      </c>
      <c r="F228" s="99"/>
      <c r="G228" s="99"/>
      <c r="H228" s="100">
        <v>2</v>
      </c>
      <c r="I228" s="100">
        <v>7779.15</v>
      </c>
    </row>
    <row r="229" spans="1:9" x14ac:dyDescent="0.25">
      <c r="A229" s="98" t="s">
        <v>97</v>
      </c>
      <c r="B229" s="99">
        <v>11</v>
      </c>
      <c r="C229" s="99">
        <v>131.82</v>
      </c>
      <c r="D229" s="99"/>
      <c r="E229" s="99"/>
      <c r="F229" s="99"/>
      <c r="G229" s="99"/>
      <c r="H229" s="100">
        <v>11</v>
      </c>
      <c r="I229" s="100">
        <v>131.82</v>
      </c>
    </row>
    <row r="230" spans="1:9" x14ac:dyDescent="0.25">
      <c r="A230" s="98" t="s">
        <v>102</v>
      </c>
      <c r="B230" s="99">
        <v>1</v>
      </c>
      <c r="C230" s="99">
        <v>1077</v>
      </c>
      <c r="D230" s="99"/>
      <c r="E230" s="99"/>
      <c r="F230" s="99"/>
      <c r="G230" s="99"/>
      <c r="H230" s="100">
        <v>1</v>
      </c>
      <c r="I230" s="100">
        <v>1077</v>
      </c>
    </row>
    <row r="231" spans="1:9" x14ac:dyDescent="0.25">
      <c r="A231" s="98" t="s">
        <v>64</v>
      </c>
      <c r="B231" s="99">
        <v>5</v>
      </c>
      <c r="C231" s="99">
        <v>28863.98</v>
      </c>
      <c r="D231" s="99">
        <v>3</v>
      </c>
      <c r="E231" s="99">
        <v>26074.78</v>
      </c>
      <c r="F231" s="99"/>
      <c r="G231" s="99"/>
      <c r="H231" s="100">
        <v>8</v>
      </c>
      <c r="I231" s="100">
        <v>54938.759999999995</v>
      </c>
    </row>
    <row r="232" spans="1:9" x14ac:dyDescent="0.25">
      <c r="A232" s="98" t="s">
        <v>36</v>
      </c>
      <c r="B232" s="99">
        <v>1</v>
      </c>
      <c r="C232" s="99">
        <v>109457.62</v>
      </c>
      <c r="D232" s="99">
        <v>1</v>
      </c>
      <c r="E232" s="99">
        <v>17300.009999999998</v>
      </c>
      <c r="F232" s="99"/>
      <c r="G232" s="99"/>
      <c r="H232" s="100">
        <v>2</v>
      </c>
      <c r="I232" s="100">
        <v>126757.62999999999</v>
      </c>
    </row>
    <row r="233" spans="1:9" x14ac:dyDescent="0.25">
      <c r="A233" s="98" t="s">
        <v>65</v>
      </c>
      <c r="B233" s="99">
        <v>40</v>
      </c>
      <c r="C233" s="99">
        <v>213507.37000000002</v>
      </c>
      <c r="D233" s="99">
        <v>14</v>
      </c>
      <c r="E233" s="99">
        <v>95057.989999999991</v>
      </c>
      <c r="F233" s="99"/>
      <c r="G233" s="99"/>
      <c r="H233" s="100">
        <v>54</v>
      </c>
      <c r="I233" s="100">
        <v>308565.36</v>
      </c>
    </row>
    <row r="234" spans="1:9" x14ac:dyDescent="0.25">
      <c r="A234" s="98" t="s">
        <v>40</v>
      </c>
      <c r="B234" s="99"/>
      <c r="C234" s="99"/>
      <c r="D234" s="99">
        <v>2</v>
      </c>
      <c r="E234" s="99">
        <v>16000</v>
      </c>
      <c r="F234" s="99"/>
      <c r="G234" s="99"/>
      <c r="H234" s="100">
        <v>2</v>
      </c>
      <c r="I234" s="100">
        <v>16000</v>
      </c>
    </row>
    <row r="235" spans="1:9" x14ac:dyDescent="0.25">
      <c r="A235" s="98" t="s">
        <v>90</v>
      </c>
      <c r="B235" s="99">
        <v>1</v>
      </c>
      <c r="C235" s="99">
        <v>4893</v>
      </c>
      <c r="D235" s="99">
        <v>1</v>
      </c>
      <c r="E235" s="99">
        <v>480</v>
      </c>
      <c r="F235" s="99"/>
      <c r="G235" s="99"/>
      <c r="H235" s="100">
        <v>2</v>
      </c>
      <c r="I235" s="100">
        <v>5373</v>
      </c>
    </row>
    <row r="236" spans="1:9" x14ac:dyDescent="0.25">
      <c r="A236" s="98" t="s">
        <v>66</v>
      </c>
      <c r="B236" s="99">
        <v>57</v>
      </c>
      <c r="C236" s="99">
        <v>13045</v>
      </c>
      <c r="D236" s="99">
        <v>33</v>
      </c>
      <c r="E236" s="99">
        <v>10273.82</v>
      </c>
      <c r="F236" s="99"/>
      <c r="G236" s="99"/>
      <c r="H236" s="100">
        <v>90</v>
      </c>
      <c r="I236" s="100">
        <v>23318.82</v>
      </c>
    </row>
    <row r="237" spans="1:9" x14ac:dyDescent="0.25">
      <c r="A237" s="98" t="s">
        <v>67</v>
      </c>
      <c r="B237" s="99">
        <v>1368</v>
      </c>
      <c r="C237" s="99">
        <v>75728.629999999917</v>
      </c>
      <c r="D237" s="99">
        <v>957</v>
      </c>
      <c r="E237" s="99">
        <v>95228.290000000023</v>
      </c>
      <c r="F237" s="99">
        <v>148</v>
      </c>
      <c r="G237" s="99">
        <v>4696.8899999999967</v>
      </c>
      <c r="H237" s="100">
        <v>2473</v>
      </c>
      <c r="I237" s="100">
        <v>175653.80999999991</v>
      </c>
    </row>
    <row r="238" spans="1:9" x14ac:dyDescent="0.25">
      <c r="A238" s="97" t="s">
        <v>47</v>
      </c>
      <c r="B238" s="101">
        <v>2374</v>
      </c>
      <c r="C238" s="101">
        <v>649678.46</v>
      </c>
      <c r="D238" s="101">
        <v>1397</v>
      </c>
      <c r="E238" s="101">
        <v>372935.90000000008</v>
      </c>
      <c r="F238" s="101">
        <v>246</v>
      </c>
      <c r="G238" s="101">
        <v>34562.33</v>
      </c>
      <c r="H238" s="101">
        <v>4017</v>
      </c>
      <c r="I238" s="101">
        <v>1057176.6899999997</v>
      </c>
    </row>
    <row r="239" spans="1:9" x14ac:dyDescent="0.25">
      <c r="A239" s="102" t="s">
        <v>48</v>
      </c>
      <c r="B239" s="103"/>
      <c r="C239" s="103"/>
      <c r="D239" s="103"/>
      <c r="E239" s="103"/>
      <c r="F239" s="103"/>
      <c r="G239" s="103"/>
      <c r="H239" s="103"/>
      <c r="I239" s="104">
        <v>559688.04901639163</v>
      </c>
    </row>
    <row r="240" spans="1:9" x14ac:dyDescent="0.25">
      <c r="A240" s="102" t="s">
        <v>78</v>
      </c>
      <c r="B240" s="103"/>
      <c r="C240" s="103"/>
      <c r="D240" s="103"/>
      <c r="E240" s="103"/>
      <c r="F240" s="103"/>
      <c r="G240" s="103"/>
      <c r="H240" s="103"/>
      <c r="I240" s="105">
        <v>1.8888677216851526</v>
      </c>
    </row>
    <row r="241" spans="1:9" x14ac:dyDescent="0.25">
      <c r="B241" s="108"/>
      <c r="C241" s="108"/>
      <c r="D241" s="108"/>
      <c r="E241" s="108"/>
      <c r="F241" s="108"/>
      <c r="G241" s="108"/>
      <c r="H241" s="108"/>
      <c r="I241" s="108"/>
    </row>
    <row r="242" spans="1:9" x14ac:dyDescent="0.25">
      <c r="H242" s="46"/>
      <c r="I242" s="46"/>
    </row>
    <row r="243" spans="1:9" x14ac:dyDescent="0.25">
      <c r="H243" s="46"/>
      <c r="I243" s="46"/>
    </row>
    <row r="244" spans="1:9" x14ac:dyDescent="0.25">
      <c r="H244" s="46"/>
      <c r="I244" s="46"/>
    </row>
    <row r="245" spans="1:9" x14ac:dyDescent="0.25">
      <c r="H245" s="46"/>
      <c r="I245" s="46"/>
    </row>
    <row r="246" spans="1:9" ht="15.6" x14ac:dyDescent="0.25">
      <c r="A246" s="51" t="s">
        <v>112</v>
      </c>
      <c r="H246" s="46"/>
      <c r="I246" s="46"/>
    </row>
    <row r="247" spans="1:9" x14ac:dyDescent="0.25">
      <c r="H247" s="46"/>
      <c r="I247" s="46"/>
    </row>
    <row r="248" spans="1:9" x14ac:dyDescent="0.25">
      <c r="A248" s="97" t="s">
        <v>75</v>
      </c>
      <c r="B248" s="52" t="s">
        <v>76</v>
      </c>
      <c r="C248" s="52" t="s">
        <v>77</v>
      </c>
      <c r="D248" s="52" t="s">
        <v>49</v>
      </c>
      <c r="E248" s="26"/>
      <c r="H248" s="26"/>
      <c r="I248" s="26"/>
    </row>
    <row r="249" spans="1:9" x14ac:dyDescent="0.25">
      <c r="A249" s="98" t="s">
        <v>74</v>
      </c>
      <c r="B249" s="54">
        <v>2600942.2500000005</v>
      </c>
      <c r="C249" s="54">
        <v>2748749.7728935573</v>
      </c>
      <c r="D249" s="109">
        <v>0.9462273633085333</v>
      </c>
      <c r="E249" s="26"/>
      <c r="H249" s="26"/>
      <c r="I249" s="26"/>
    </row>
    <row r="250" spans="1:9" x14ac:dyDescent="0.25">
      <c r="A250" s="98" t="s">
        <v>79</v>
      </c>
      <c r="B250" s="54">
        <v>588518.92500000016</v>
      </c>
      <c r="C250" s="54">
        <v>38005.678647358647</v>
      </c>
      <c r="D250" s="109">
        <v>15.485026078883125</v>
      </c>
      <c r="E250" s="26"/>
      <c r="H250" s="26"/>
      <c r="I250" s="26"/>
    </row>
    <row r="251" spans="1:9" x14ac:dyDescent="0.25">
      <c r="A251" s="97" t="s">
        <v>80</v>
      </c>
      <c r="B251" s="56">
        <v>3189461.1750000007</v>
      </c>
      <c r="C251" s="56">
        <v>2786755.4515409158</v>
      </c>
      <c r="D251" s="110">
        <v>1.1445070191704163</v>
      </c>
      <c r="E251" s="26"/>
      <c r="H251" s="26"/>
      <c r="I251" s="26"/>
    </row>
    <row r="252" spans="1:9" x14ac:dyDescent="0.25">
      <c r="A252" s="26"/>
      <c r="B252" s="26"/>
      <c r="C252" s="26"/>
      <c r="D252" s="26"/>
      <c r="E252" s="26"/>
      <c r="H252" s="26"/>
      <c r="I252" s="26"/>
    </row>
    <row r="253" spans="1:9" x14ac:dyDescent="0.25">
      <c r="A253" s="97" t="s">
        <v>81</v>
      </c>
      <c r="B253" s="52" t="s">
        <v>76</v>
      </c>
      <c r="C253" s="52" t="s">
        <v>77</v>
      </c>
      <c r="D253" s="52" t="s">
        <v>49</v>
      </c>
      <c r="E253" s="26"/>
      <c r="H253" s="26"/>
      <c r="I253" s="26"/>
    </row>
    <row r="254" spans="1:9" x14ac:dyDescent="0.25">
      <c r="A254" s="98" t="s">
        <v>74</v>
      </c>
      <c r="B254" s="54">
        <v>603777.17999999993</v>
      </c>
      <c r="C254" s="54">
        <v>377481.41168272728</v>
      </c>
      <c r="D254" s="109">
        <v>1.599488508079105</v>
      </c>
      <c r="E254" s="26"/>
      <c r="H254" s="26"/>
      <c r="I254" s="26"/>
    </row>
    <row r="255" spans="1:9" x14ac:dyDescent="0.25">
      <c r="A255" s="98" t="s">
        <v>79</v>
      </c>
      <c r="B255" s="54">
        <v>453399.51</v>
      </c>
      <c r="C255" s="54">
        <v>182206.63733366434</v>
      </c>
      <c r="D255" s="109">
        <v>2.488380866003888</v>
      </c>
      <c r="E255" s="26"/>
      <c r="H255" s="26"/>
      <c r="I255" s="26"/>
    </row>
    <row r="256" spans="1:9" x14ac:dyDescent="0.25">
      <c r="A256" s="97" t="s">
        <v>82</v>
      </c>
      <c r="B256" s="56">
        <v>1057176.69</v>
      </c>
      <c r="C256" s="56">
        <v>559688.04901639163</v>
      </c>
      <c r="D256" s="110">
        <v>1.888867721685153</v>
      </c>
      <c r="E256" s="26"/>
      <c r="H256" s="26"/>
      <c r="I256" s="26"/>
    </row>
    <row r="257" spans="1:9" x14ac:dyDescent="0.25">
      <c r="A257" s="26"/>
      <c r="B257" s="26"/>
      <c r="C257" s="26"/>
      <c r="D257" s="26"/>
      <c r="E257" s="26"/>
      <c r="H257" s="26"/>
      <c r="I257" s="26"/>
    </row>
    <row r="258" spans="1:9" x14ac:dyDescent="0.25">
      <c r="A258" s="97" t="s">
        <v>83</v>
      </c>
      <c r="B258" s="52" t="s">
        <v>76</v>
      </c>
      <c r="C258" s="52" t="s">
        <v>77</v>
      </c>
      <c r="D258" s="52" t="s">
        <v>49</v>
      </c>
      <c r="E258" s="26"/>
      <c r="H258" s="26"/>
      <c r="I258" s="26"/>
    </row>
    <row r="259" spans="1:9" x14ac:dyDescent="0.25">
      <c r="A259" s="98" t="s">
        <v>74</v>
      </c>
      <c r="B259" s="111">
        <v>3204719.4300000006</v>
      </c>
      <c r="C259" s="111">
        <v>3126231.1845762846</v>
      </c>
      <c r="D259" s="109">
        <v>1.025106347160424</v>
      </c>
      <c r="E259" s="26"/>
      <c r="H259" s="26"/>
      <c r="I259" s="26"/>
    </row>
    <row r="260" spans="1:9" x14ac:dyDescent="0.25">
      <c r="A260" s="98" t="s">
        <v>79</v>
      </c>
      <c r="B260" s="111">
        <v>1041918.4350000002</v>
      </c>
      <c r="C260" s="111">
        <v>220212.31598102298</v>
      </c>
      <c r="D260" s="109">
        <v>4.7314267158871735</v>
      </c>
      <c r="E260" s="26"/>
      <c r="H260" s="26"/>
      <c r="I260" s="26"/>
    </row>
    <row r="261" spans="1:9" x14ac:dyDescent="0.25">
      <c r="A261" s="97" t="s">
        <v>84</v>
      </c>
      <c r="B261" s="56">
        <v>4246637.8650000012</v>
      </c>
      <c r="C261" s="56">
        <v>3346443.5005573076</v>
      </c>
      <c r="D261" s="110">
        <v>1.269000317588741</v>
      </c>
      <c r="E261" s="26"/>
      <c r="H261" s="26"/>
      <c r="I261" s="26"/>
    </row>
    <row r="262" spans="1:9" x14ac:dyDescent="0.25">
      <c r="B262" s="94"/>
      <c r="C262" s="94"/>
      <c r="D262" s="94"/>
      <c r="E262" s="26"/>
    </row>
    <row r="263" spans="1:9" x14ac:dyDescent="0.25">
      <c r="B263" s="94"/>
      <c r="D263" s="94"/>
      <c r="E263" s="26"/>
    </row>
    <row r="264" spans="1:9" x14ac:dyDescent="0.25">
      <c r="E264" s="26"/>
    </row>
    <row r="265" spans="1:9" x14ac:dyDescent="0.25">
      <c r="E265" s="26"/>
    </row>
    <row r="266" spans="1:9" x14ac:dyDescent="0.25">
      <c r="E266" s="26"/>
    </row>
  </sheetData>
  <mergeCells count="24">
    <mergeCell ref="B182:C182"/>
    <mergeCell ref="D182:E182"/>
    <mergeCell ref="F182:G182"/>
    <mergeCell ref="H182:I182"/>
    <mergeCell ref="B212:C212"/>
    <mergeCell ref="D212:E212"/>
    <mergeCell ref="F212:G212"/>
    <mergeCell ref="H212:I212"/>
    <mergeCell ref="B97:C97"/>
    <mergeCell ref="D97:E97"/>
    <mergeCell ref="F97:G97"/>
    <mergeCell ref="H97:I97"/>
    <mergeCell ref="B152:C152"/>
    <mergeCell ref="D152:E152"/>
    <mergeCell ref="F152:G152"/>
    <mergeCell ref="H152:I152"/>
    <mergeCell ref="B3:C3"/>
    <mergeCell ref="D3:E3"/>
    <mergeCell ref="F3:G3"/>
    <mergeCell ref="H3:I3"/>
    <mergeCell ref="B50:C50"/>
    <mergeCell ref="D50:E50"/>
    <mergeCell ref="F50:G50"/>
    <mergeCell ref="H50:I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BE997-B710-4D8F-A70B-9F0298C46A99}">
  <dimension ref="B2:L46"/>
  <sheetViews>
    <sheetView topLeftCell="A17" workbookViewId="0">
      <selection activeCell="A42" sqref="A42:XFD42"/>
    </sheetView>
  </sheetViews>
  <sheetFormatPr defaultRowHeight="14.4" x14ac:dyDescent="0.3"/>
  <cols>
    <col min="1" max="1" width="8.88671875" style="140"/>
    <col min="2" max="2" width="19.109375" style="140" customWidth="1"/>
    <col min="3" max="3" width="37.6640625" style="140" bestFit="1" customWidth="1"/>
    <col min="4" max="4" width="53" style="140" customWidth="1"/>
    <col min="5" max="5" width="37.44140625" style="140" customWidth="1"/>
    <col min="6" max="6" width="35.6640625" style="140" bestFit="1" customWidth="1"/>
    <col min="7" max="7" width="29.6640625" style="140" customWidth="1"/>
    <col min="8" max="8" width="43.5546875" style="140" bestFit="1" customWidth="1"/>
    <col min="9" max="9" width="39.33203125" style="140" bestFit="1" customWidth="1"/>
    <col min="10" max="10" width="44" style="140" bestFit="1" customWidth="1"/>
    <col min="11" max="11" width="31.5546875" style="140" bestFit="1" customWidth="1"/>
    <col min="12" max="12" width="41.44140625" style="140" bestFit="1" customWidth="1"/>
    <col min="13" max="13" width="14.5546875" style="140" customWidth="1"/>
    <col min="14" max="16384" width="8.88671875" style="140"/>
  </cols>
  <sheetData>
    <row r="2" spans="2:11" ht="15.6" x14ac:dyDescent="0.3">
      <c r="B2" s="137" t="s">
        <v>152</v>
      </c>
      <c r="C2" s="138"/>
      <c r="D2" s="139"/>
      <c r="E2" s="139"/>
      <c r="F2" s="139"/>
    </row>
    <row r="3" spans="2:11" ht="15.6" x14ac:dyDescent="0.3">
      <c r="B3" s="141"/>
      <c r="C3" s="142" t="s">
        <v>153</v>
      </c>
      <c r="D3" s="142"/>
      <c r="E3" s="143" t="s">
        <v>154</v>
      </c>
      <c r="F3" s="143"/>
      <c r="G3" s="143"/>
      <c r="H3" s="143"/>
      <c r="I3" s="143"/>
      <c r="J3" s="143"/>
    </row>
    <row r="4" spans="2:11" x14ac:dyDescent="0.3">
      <c r="B4" s="144"/>
      <c r="C4" s="145" t="s">
        <v>155</v>
      </c>
      <c r="D4" s="146"/>
      <c r="E4" s="147" t="s">
        <v>155</v>
      </c>
      <c r="F4" s="147"/>
      <c r="G4" s="147"/>
      <c r="H4" s="147"/>
      <c r="I4" s="147"/>
      <c r="J4" s="147"/>
    </row>
    <row r="5" spans="2:11" x14ac:dyDescent="0.3">
      <c r="B5" s="144" t="s">
        <v>114</v>
      </c>
      <c r="C5" s="148" t="s">
        <v>115</v>
      </c>
      <c r="D5" s="148" t="s">
        <v>115</v>
      </c>
      <c r="E5" s="148" t="s">
        <v>115</v>
      </c>
      <c r="F5" s="148" t="s">
        <v>115</v>
      </c>
      <c r="G5" s="148" t="s">
        <v>115</v>
      </c>
      <c r="H5" s="148" t="s">
        <v>115</v>
      </c>
      <c r="I5" s="148" t="s">
        <v>115</v>
      </c>
      <c r="J5" s="148" t="s">
        <v>115</v>
      </c>
    </row>
    <row r="6" spans="2:11" x14ac:dyDescent="0.3">
      <c r="B6" s="144" t="s">
        <v>156</v>
      </c>
      <c r="C6" s="149">
        <v>2024</v>
      </c>
      <c r="D6" s="149">
        <v>2024</v>
      </c>
      <c r="E6" s="149">
        <v>2024</v>
      </c>
      <c r="F6" s="149">
        <v>2024</v>
      </c>
      <c r="G6" s="149">
        <v>2024</v>
      </c>
      <c r="H6" s="149">
        <v>2024</v>
      </c>
      <c r="I6" s="149">
        <v>2024</v>
      </c>
      <c r="J6" s="149">
        <v>2024</v>
      </c>
    </row>
    <row r="7" spans="2:11" x14ac:dyDescent="0.3">
      <c r="B7" s="144" t="s">
        <v>157</v>
      </c>
      <c r="C7" s="150">
        <v>12</v>
      </c>
      <c r="D7" s="150">
        <v>12</v>
      </c>
      <c r="E7" s="151">
        <v>12</v>
      </c>
      <c r="F7" s="151">
        <v>12</v>
      </c>
      <c r="G7" s="151">
        <v>12</v>
      </c>
      <c r="H7" s="151">
        <v>12</v>
      </c>
      <c r="I7" s="151">
        <v>12</v>
      </c>
      <c r="J7" s="151">
        <v>12</v>
      </c>
    </row>
    <row r="8" spans="2:11" x14ac:dyDescent="0.3">
      <c r="B8" s="144"/>
      <c r="C8" s="152" t="s">
        <v>158</v>
      </c>
      <c r="D8" s="152" t="s">
        <v>159</v>
      </c>
      <c r="E8" s="153" t="s">
        <v>160</v>
      </c>
      <c r="F8" s="153" t="s">
        <v>161</v>
      </c>
      <c r="G8" s="154" t="s">
        <v>162</v>
      </c>
      <c r="H8" s="154" t="s">
        <v>163</v>
      </c>
      <c r="I8" s="155" t="s">
        <v>164</v>
      </c>
      <c r="J8" s="155" t="s">
        <v>165</v>
      </c>
      <c r="K8" s="151" t="s">
        <v>5</v>
      </c>
    </row>
    <row r="9" spans="2:11" x14ac:dyDescent="0.3">
      <c r="B9" s="157" t="s">
        <v>127</v>
      </c>
      <c r="C9" s="158">
        <v>6745455.5700000096</v>
      </c>
      <c r="D9" s="158">
        <v>702402.55</v>
      </c>
      <c r="E9" s="158">
        <v>208085.78</v>
      </c>
      <c r="F9" s="158">
        <v>118191.12</v>
      </c>
      <c r="G9" s="159">
        <v>56374.44</v>
      </c>
      <c r="H9" s="159">
        <v>7911.74</v>
      </c>
      <c r="I9" s="158">
        <v>427330.94</v>
      </c>
      <c r="J9" s="158">
        <v>433405.08</v>
      </c>
      <c r="K9" s="160">
        <f>SUM(C9:J9)</f>
        <v>8699157.22000001</v>
      </c>
    </row>
    <row r="10" spans="2:11" x14ac:dyDescent="0.3">
      <c r="B10" s="157" t="s">
        <v>167</v>
      </c>
      <c r="C10" s="158">
        <v>1170456.9299999899</v>
      </c>
      <c r="D10" s="158">
        <v>108323.37</v>
      </c>
      <c r="E10" s="158">
        <v>11880.59</v>
      </c>
      <c r="F10" s="158">
        <v>11039.31</v>
      </c>
      <c r="G10" s="159">
        <v>15344.96</v>
      </c>
      <c r="H10" s="159">
        <v>725.8</v>
      </c>
      <c r="I10" s="158">
        <v>86595.71</v>
      </c>
      <c r="J10" s="158">
        <v>87951.51</v>
      </c>
      <c r="K10" s="160">
        <f>SUM(C10:J10)</f>
        <v>1492318.1799999902</v>
      </c>
    </row>
    <row r="11" spans="2:11" x14ac:dyDescent="0.3">
      <c r="B11" s="157" t="s">
        <v>183</v>
      </c>
      <c r="C11" s="161"/>
      <c r="D11" s="161"/>
      <c r="E11" s="162"/>
      <c r="F11" s="162"/>
      <c r="G11" s="163"/>
      <c r="H11" s="163"/>
      <c r="I11" s="162"/>
      <c r="J11" s="162"/>
      <c r="K11" s="160">
        <v>7739164.6100000003</v>
      </c>
    </row>
    <row r="12" spans="2:11" x14ac:dyDescent="0.3">
      <c r="B12" s="157" t="s">
        <v>49</v>
      </c>
      <c r="C12" s="161"/>
      <c r="D12" s="161"/>
      <c r="E12" s="162"/>
      <c r="F12" s="162"/>
      <c r="G12" s="163"/>
      <c r="H12" s="163"/>
      <c r="I12" s="162"/>
      <c r="J12" s="162"/>
      <c r="K12" s="164">
        <f>K9/K11</f>
        <v>1.124043441169293</v>
      </c>
    </row>
    <row r="13" spans="2:11" x14ac:dyDescent="0.3">
      <c r="B13" s="165" t="s">
        <v>168</v>
      </c>
      <c r="C13" s="161"/>
      <c r="D13" s="161"/>
      <c r="E13" s="162"/>
      <c r="F13" s="162"/>
      <c r="G13" s="163"/>
      <c r="H13" s="163"/>
      <c r="I13" s="162"/>
      <c r="J13" s="162"/>
      <c r="K13" s="160">
        <f>K11-K9</f>
        <v>-959992.61000000965</v>
      </c>
    </row>
    <row r="15" spans="2:11" ht="15.6" x14ac:dyDescent="0.3">
      <c r="B15" s="144"/>
      <c r="C15" s="142" t="s">
        <v>153</v>
      </c>
      <c r="D15" s="142"/>
      <c r="E15" s="166" t="s">
        <v>154</v>
      </c>
      <c r="F15" s="167"/>
      <c r="G15" s="167"/>
      <c r="H15" s="168"/>
    </row>
    <row r="16" spans="2:11" x14ac:dyDescent="0.3">
      <c r="C16" s="169" t="s">
        <v>169</v>
      </c>
      <c r="D16" s="170"/>
      <c r="E16" s="169" t="s">
        <v>169</v>
      </c>
      <c r="F16" s="171"/>
      <c r="G16" s="171"/>
      <c r="H16" s="170"/>
    </row>
    <row r="17" spans="2:12" x14ac:dyDescent="0.3">
      <c r="B17" s="144" t="s">
        <v>114</v>
      </c>
      <c r="C17" s="148" t="s">
        <v>115</v>
      </c>
      <c r="D17" s="148" t="s">
        <v>115</v>
      </c>
      <c r="E17" s="148" t="s">
        <v>115</v>
      </c>
      <c r="F17" s="148" t="s">
        <v>115</v>
      </c>
      <c r="G17" s="148" t="s">
        <v>115</v>
      </c>
      <c r="H17" s="148" t="s">
        <v>115</v>
      </c>
    </row>
    <row r="18" spans="2:12" x14ac:dyDescent="0.3">
      <c r="B18" s="144" t="s">
        <v>156</v>
      </c>
      <c r="C18" s="149">
        <v>2024</v>
      </c>
      <c r="D18" s="149">
        <v>2024</v>
      </c>
      <c r="E18" s="149">
        <v>2024</v>
      </c>
      <c r="F18" s="149">
        <v>2024</v>
      </c>
      <c r="G18" s="149">
        <v>2024</v>
      </c>
      <c r="H18" s="149">
        <v>2024</v>
      </c>
    </row>
    <row r="19" spans="2:12" x14ac:dyDescent="0.3">
      <c r="B19" s="144" t="s">
        <v>157</v>
      </c>
      <c r="C19" s="150">
        <v>12</v>
      </c>
      <c r="D19" s="150">
        <v>12</v>
      </c>
      <c r="E19" s="150">
        <v>12</v>
      </c>
      <c r="F19" s="150">
        <v>12</v>
      </c>
      <c r="G19" s="150">
        <v>12</v>
      </c>
      <c r="H19" s="150">
        <v>12</v>
      </c>
    </row>
    <row r="20" spans="2:12" x14ac:dyDescent="0.3">
      <c r="B20" s="144"/>
      <c r="C20" s="172" t="s">
        <v>170</v>
      </c>
      <c r="D20" s="172" t="s">
        <v>171</v>
      </c>
      <c r="E20" s="173" t="s">
        <v>164</v>
      </c>
      <c r="F20" s="174" t="s">
        <v>172</v>
      </c>
      <c r="G20" s="172" t="s">
        <v>173</v>
      </c>
      <c r="H20" s="172" t="s">
        <v>174</v>
      </c>
      <c r="I20" s="151" t="s">
        <v>5</v>
      </c>
    </row>
    <row r="21" spans="2:12" x14ac:dyDescent="0.3">
      <c r="B21" s="157" t="s">
        <v>127</v>
      </c>
      <c r="C21" s="158">
        <v>97611.24</v>
      </c>
      <c r="D21" s="158">
        <v>70634.62</v>
      </c>
      <c r="E21" s="158">
        <v>461511.05</v>
      </c>
      <c r="F21" s="158">
        <v>349572.36</v>
      </c>
      <c r="G21" s="158">
        <v>213124.64</v>
      </c>
      <c r="H21" s="158">
        <v>83104.259999999995</v>
      </c>
      <c r="I21" s="160">
        <f>SUM(C21:H21)</f>
        <v>1275558.17</v>
      </c>
    </row>
    <row r="22" spans="2:12" x14ac:dyDescent="0.3">
      <c r="B22" s="157" t="s">
        <v>167</v>
      </c>
      <c r="C22" s="158">
        <v>32036.32</v>
      </c>
      <c r="D22" s="158">
        <v>14263.82</v>
      </c>
      <c r="E22" s="158">
        <v>86365.33</v>
      </c>
      <c r="F22" s="158">
        <v>56305.85</v>
      </c>
      <c r="G22" s="158">
        <v>35943.839999999997</v>
      </c>
      <c r="H22" s="158">
        <v>4700.0200000000004</v>
      </c>
      <c r="I22" s="160">
        <f>SUM(C22:H22)</f>
        <v>229615.18</v>
      </c>
    </row>
    <row r="23" spans="2:12" x14ac:dyDescent="0.3">
      <c r="B23" s="157" t="s">
        <v>183</v>
      </c>
      <c r="C23" s="162"/>
      <c r="D23" s="162"/>
      <c r="E23" s="162"/>
      <c r="F23" s="162"/>
      <c r="G23" s="162"/>
      <c r="H23" s="162"/>
      <c r="I23" s="160">
        <v>809470.63</v>
      </c>
    </row>
    <row r="24" spans="2:12" x14ac:dyDescent="0.3">
      <c r="B24" s="157" t="s">
        <v>49</v>
      </c>
      <c r="C24" s="162"/>
      <c r="D24" s="162"/>
      <c r="E24" s="162"/>
      <c r="F24" s="162"/>
      <c r="G24" s="162"/>
      <c r="H24" s="162"/>
      <c r="I24" s="164">
        <f>I21/I23</f>
        <v>1.5757930216689886</v>
      </c>
    </row>
    <row r="25" spans="2:12" x14ac:dyDescent="0.3">
      <c r="B25" s="157" t="s">
        <v>168</v>
      </c>
      <c r="C25" s="162"/>
      <c r="D25" s="162"/>
      <c r="E25" s="162"/>
      <c r="F25" s="162"/>
      <c r="G25" s="162"/>
      <c r="H25" s="162"/>
      <c r="I25" s="160">
        <f>I23-I21</f>
        <v>-466087.53999999992</v>
      </c>
    </row>
    <row r="26" spans="2:12" x14ac:dyDescent="0.3"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</row>
    <row r="27" spans="2:12" x14ac:dyDescent="0.3"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</row>
    <row r="28" spans="2:12" x14ac:dyDescent="0.3">
      <c r="C28" s="176" t="s">
        <v>175</v>
      </c>
      <c r="D28" s="176" t="s">
        <v>176</v>
      </c>
    </row>
    <row r="29" spans="2:12" x14ac:dyDescent="0.3">
      <c r="B29" s="165" t="s">
        <v>127</v>
      </c>
      <c r="C29" s="160">
        <f>K9+I21</f>
        <v>9974715.3900000099</v>
      </c>
      <c r="D29" s="160">
        <f>C29+F42</f>
        <v>10153481.39000001</v>
      </c>
    </row>
    <row r="30" spans="2:12" x14ac:dyDescent="0.3">
      <c r="B30" s="165" t="s">
        <v>167</v>
      </c>
      <c r="C30" s="160">
        <f>K10+I22</f>
        <v>1721933.3599999901</v>
      </c>
      <c r="D30" s="160">
        <f>C30+F43</f>
        <v>1750613.27999999</v>
      </c>
    </row>
    <row r="31" spans="2:12" x14ac:dyDescent="0.3">
      <c r="B31" s="165" t="s">
        <v>183</v>
      </c>
      <c r="C31" s="160">
        <f>K11+I23</f>
        <v>8548635.2400000002</v>
      </c>
      <c r="D31" s="160">
        <f>C31+F44</f>
        <v>8642462.370000001</v>
      </c>
    </row>
    <row r="32" spans="2:12" x14ac:dyDescent="0.3">
      <c r="B32" s="165" t="s">
        <v>49</v>
      </c>
      <c r="C32" s="177">
        <f>C29/C31</f>
        <v>1.1668196279246101</v>
      </c>
      <c r="D32" s="177">
        <f>D29/D31</f>
        <v>1.1748366328148685</v>
      </c>
    </row>
    <row r="33" spans="2:6" x14ac:dyDescent="0.3">
      <c r="B33" s="165" t="s">
        <v>168</v>
      </c>
      <c r="C33" s="160">
        <f>C31-C29</f>
        <v>-1426080.1500000097</v>
      </c>
      <c r="D33" s="160">
        <f>D31-D29</f>
        <v>-1511019.0200000089</v>
      </c>
    </row>
    <row r="34" spans="2:6" x14ac:dyDescent="0.3">
      <c r="C34" s="178"/>
    </row>
    <row r="35" spans="2:6" x14ac:dyDescent="0.3">
      <c r="C35" s="178"/>
    </row>
    <row r="36" spans="2:6" x14ac:dyDescent="0.3">
      <c r="B36" s="179" t="s">
        <v>177</v>
      </c>
      <c r="C36" s="178"/>
    </row>
    <row r="37" spans="2:6" x14ac:dyDescent="0.3">
      <c r="C37" s="169" t="s">
        <v>169</v>
      </c>
      <c r="D37" s="171"/>
      <c r="E37" s="170"/>
    </row>
    <row r="38" spans="2:6" x14ac:dyDescent="0.3">
      <c r="B38" s="144" t="s">
        <v>114</v>
      </c>
      <c r="C38" s="148" t="s">
        <v>115</v>
      </c>
      <c r="D38" s="148" t="s">
        <v>115</v>
      </c>
      <c r="E38" s="148" t="s">
        <v>115</v>
      </c>
    </row>
    <row r="39" spans="2:6" x14ac:dyDescent="0.3">
      <c r="B39" s="144" t="s">
        <v>156</v>
      </c>
      <c r="C39" s="149">
        <v>2024</v>
      </c>
      <c r="D39" s="149">
        <v>2024</v>
      </c>
      <c r="E39" s="149">
        <v>2024</v>
      </c>
    </row>
    <row r="40" spans="2:6" x14ac:dyDescent="0.3">
      <c r="B40" s="144" t="s">
        <v>157</v>
      </c>
      <c r="C40" s="150">
        <v>12</v>
      </c>
      <c r="D40" s="150">
        <v>12</v>
      </c>
      <c r="E40" s="150">
        <v>12</v>
      </c>
    </row>
    <row r="41" spans="2:6" x14ac:dyDescent="0.3">
      <c r="B41" s="144"/>
      <c r="C41" s="153" t="s">
        <v>178</v>
      </c>
      <c r="D41" s="153" t="s">
        <v>179</v>
      </c>
      <c r="E41" s="153" t="s">
        <v>180</v>
      </c>
      <c r="F41" s="156" t="s">
        <v>166</v>
      </c>
    </row>
    <row r="42" spans="2:6" x14ac:dyDescent="0.3">
      <c r="B42" s="157" t="s">
        <v>127</v>
      </c>
      <c r="C42" s="158">
        <v>137481.85999999999</v>
      </c>
      <c r="D42" s="158">
        <v>34940.080000000002</v>
      </c>
      <c r="E42" s="158">
        <v>6344.06</v>
      </c>
      <c r="F42" s="160">
        <f>SUM(C42:E42)</f>
        <v>178766</v>
      </c>
    </row>
    <row r="43" spans="2:6" x14ac:dyDescent="0.3">
      <c r="B43" s="157" t="s">
        <v>167</v>
      </c>
      <c r="C43" s="158">
        <v>25666.42</v>
      </c>
      <c r="D43" s="158">
        <v>2516.66</v>
      </c>
      <c r="E43" s="158">
        <v>496.84</v>
      </c>
      <c r="F43" s="160">
        <f>SUM(C43:E43)</f>
        <v>28679.919999999998</v>
      </c>
    </row>
    <row r="44" spans="2:6" x14ac:dyDescent="0.3">
      <c r="B44" s="157" t="s">
        <v>77</v>
      </c>
      <c r="C44" s="162"/>
      <c r="D44" s="162"/>
      <c r="E44" s="162"/>
      <c r="F44" s="160">
        <v>93827.13</v>
      </c>
    </row>
    <row r="45" spans="2:6" x14ac:dyDescent="0.3">
      <c r="B45" s="157" t="s">
        <v>49</v>
      </c>
      <c r="C45" s="162"/>
      <c r="D45" s="162"/>
      <c r="E45" s="162"/>
      <c r="F45" s="164">
        <f>F42/F44</f>
        <v>1.9052698297390103</v>
      </c>
    </row>
    <row r="46" spans="2:6" x14ac:dyDescent="0.3">
      <c r="B46" s="165" t="s">
        <v>168</v>
      </c>
      <c r="C46" s="162"/>
      <c r="D46" s="162"/>
      <c r="E46" s="162"/>
      <c r="F46" s="160">
        <f>F44-F42</f>
        <v>-84938.87</v>
      </c>
    </row>
  </sheetData>
  <mergeCells count="10">
    <mergeCell ref="C16:D16"/>
    <mergeCell ref="E16:H16"/>
    <mergeCell ref="C37:E37"/>
    <mergeCell ref="B2:C2"/>
    <mergeCell ref="C3:D3"/>
    <mergeCell ref="E3:J3"/>
    <mergeCell ref="C4:D4"/>
    <mergeCell ref="E4:J4"/>
    <mergeCell ref="C15:D15"/>
    <mergeCell ref="E15:H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22F8C-881B-47C5-8C9F-C549C084519B}">
  <dimension ref="B1:BD266"/>
  <sheetViews>
    <sheetView tabSelected="1" topLeftCell="AY1" workbookViewId="0">
      <selection activeCell="D4" sqref="C4:D4"/>
    </sheetView>
  </sheetViews>
  <sheetFormatPr defaultRowHeight="14.4" x14ac:dyDescent="0.3"/>
  <cols>
    <col min="1" max="1" width="11.6640625" customWidth="1"/>
    <col min="2" max="2" width="18.88671875" customWidth="1"/>
    <col min="3" max="3" width="36.77734375" customWidth="1"/>
    <col min="4" max="6" width="13.33203125" customWidth="1"/>
    <col min="7" max="7" width="7.88671875" customWidth="1"/>
    <col min="8" max="8" width="12" customWidth="1"/>
    <col min="9" max="9" width="11.88671875" customWidth="1"/>
    <col min="10" max="11" width="13" customWidth="1"/>
    <col min="12" max="12" width="19.21875" customWidth="1"/>
    <col min="13" max="13" width="18.88671875" customWidth="1"/>
    <col min="14" max="14" width="11.44140625" customWidth="1"/>
    <col min="15" max="15" width="19.77734375" customWidth="1"/>
    <col min="16" max="16" width="2" customWidth="1"/>
    <col min="17" max="17" width="6.109375" customWidth="1"/>
    <col min="18" max="18" width="12" customWidth="1"/>
    <col min="19" max="19" width="11.88671875" customWidth="1"/>
    <col min="20" max="21" width="10.5546875" customWidth="1"/>
    <col min="22" max="22" width="19.21875" customWidth="1"/>
    <col min="23" max="23" width="18.88671875" customWidth="1"/>
    <col min="24" max="24" width="10.6640625" customWidth="1"/>
    <col min="25" max="25" width="19.77734375" customWidth="1"/>
    <col min="26" max="26" width="2" customWidth="1"/>
    <col min="27" max="27" width="6.109375" customWidth="1"/>
    <col min="28" max="28" width="12" customWidth="1"/>
    <col min="29" max="29" width="11.88671875" customWidth="1"/>
    <col min="30" max="31" width="10.5546875" customWidth="1"/>
    <col min="32" max="32" width="19.21875" customWidth="1"/>
    <col min="33" max="33" width="18.88671875" customWidth="1"/>
    <col min="34" max="34" width="10.6640625" customWidth="1"/>
    <col min="35" max="35" width="19.77734375" customWidth="1"/>
    <col min="36" max="36" width="2" customWidth="1"/>
    <col min="37" max="37" width="6.88671875" customWidth="1"/>
    <col min="38" max="38" width="12" customWidth="1"/>
    <col min="39" max="39" width="11.88671875" customWidth="1"/>
    <col min="40" max="41" width="11.44140625" customWidth="1"/>
    <col min="42" max="42" width="19.21875" customWidth="1"/>
    <col min="43" max="43" width="18.88671875" customWidth="1"/>
    <col min="44" max="44" width="11.44140625" customWidth="1"/>
    <col min="45" max="45" width="19.77734375" customWidth="1"/>
    <col min="46" max="46" width="2" customWidth="1"/>
    <col min="47" max="47" width="6.88671875" customWidth="1"/>
    <col min="48" max="48" width="12" customWidth="1"/>
    <col min="49" max="49" width="11.88671875" customWidth="1"/>
    <col min="50" max="51" width="11.44140625" customWidth="1"/>
    <col min="52" max="52" width="19.21875" customWidth="1"/>
    <col min="53" max="53" width="18.88671875" customWidth="1"/>
    <col min="54" max="54" width="10.6640625" customWidth="1"/>
    <col min="55" max="55" width="19.77734375" customWidth="1"/>
    <col min="56" max="56" width="2" customWidth="1"/>
  </cols>
  <sheetData>
    <row r="1" spans="2:56" s="112" customFormat="1" ht="26.1" customHeight="1" x14ac:dyDescent="0.2"/>
    <row r="2" spans="2:56" s="112" customFormat="1" ht="20.7" customHeight="1" x14ac:dyDescent="0.2">
      <c r="B2" s="113" t="s">
        <v>113</v>
      </c>
    </row>
    <row r="3" spans="2:56" s="112" customFormat="1" ht="36.75" customHeight="1" x14ac:dyDescent="0.2"/>
    <row r="4" spans="2:56" s="112" customFormat="1" ht="12" x14ac:dyDescent="0.2">
      <c r="B4" s="114"/>
      <c r="C4" s="114"/>
      <c r="D4" s="114"/>
      <c r="E4" s="114"/>
      <c r="F4" s="114"/>
      <c r="G4" s="115" t="s">
        <v>184</v>
      </c>
      <c r="H4" s="115"/>
      <c r="I4" s="115"/>
      <c r="J4" s="115"/>
      <c r="K4" s="115"/>
      <c r="L4" s="115"/>
      <c r="M4" s="115"/>
      <c r="N4" s="115"/>
      <c r="O4" s="115"/>
      <c r="P4" s="116"/>
      <c r="Q4" s="115" t="s">
        <v>186</v>
      </c>
      <c r="R4" s="115"/>
      <c r="S4" s="115"/>
      <c r="T4" s="115"/>
      <c r="U4" s="115"/>
      <c r="V4" s="115"/>
      <c r="W4" s="115"/>
      <c r="X4" s="115"/>
      <c r="Y4" s="115"/>
      <c r="Z4" s="116"/>
      <c r="AA4" s="115" t="s">
        <v>185</v>
      </c>
      <c r="AB4" s="115"/>
      <c r="AC4" s="115"/>
      <c r="AD4" s="115"/>
      <c r="AE4" s="115"/>
      <c r="AF4" s="115"/>
      <c r="AG4" s="115"/>
      <c r="AH4" s="115"/>
      <c r="AI4" s="115"/>
      <c r="AJ4" s="116"/>
      <c r="AK4" s="115" t="s">
        <v>181</v>
      </c>
      <c r="AL4" s="115"/>
      <c r="AM4" s="115"/>
      <c r="AN4" s="115"/>
      <c r="AO4" s="115"/>
      <c r="AP4" s="115"/>
      <c r="AQ4" s="115"/>
      <c r="AR4" s="115"/>
      <c r="AS4" s="115"/>
      <c r="AT4" s="116"/>
      <c r="AU4" s="115" t="s">
        <v>182</v>
      </c>
      <c r="AV4" s="115"/>
      <c r="AW4" s="115"/>
      <c r="AX4" s="115"/>
      <c r="AY4" s="115"/>
      <c r="AZ4" s="115"/>
      <c r="BA4" s="115"/>
      <c r="BB4" s="115"/>
      <c r="BC4" s="115"/>
      <c r="BD4" s="116"/>
    </row>
    <row r="5" spans="2:56" s="112" customFormat="1" ht="21.9" customHeight="1" x14ac:dyDescent="0.2">
      <c r="B5" s="117" t="s">
        <v>114</v>
      </c>
      <c r="C5" s="114"/>
      <c r="D5" s="114"/>
      <c r="E5" s="114"/>
      <c r="F5" s="114"/>
      <c r="G5" s="115" t="s">
        <v>115</v>
      </c>
      <c r="H5" s="115"/>
      <c r="I5" s="115"/>
      <c r="J5" s="115"/>
      <c r="K5" s="115"/>
      <c r="L5" s="115"/>
      <c r="M5" s="115"/>
      <c r="N5" s="115"/>
      <c r="O5" s="115"/>
      <c r="P5" s="116"/>
      <c r="Q5" s="115" t="s">
        <v>115</v>
      </c>
      <c r="R5" s="115"/>
      <c r="S5" s="115"/>
      <c r="T5" s="115"/>
      <c r="U5" s="115"/>
      <c r="V5" s="115"/>
      <c r="W5" s="115"/>
      <c r="X5" s="115"/>
      <c r="Y5" s="115"/>
      <c r="Z5" s="116"/>
      <c r="AA5" s="115" t="s">
        <v>115</v>
      </c>
      <c r="AB5" s="115"/>
      <c r="AC5" s="115"/>
      <c r="AD5" s="115"/>
      <c r="AE5" s="115"/>
      <c r="AF5" s="115"/>
      <c r="AG5" s="115"/>
      <c r="AH5" s="115"/>
      <c r="AI5" s="115"/>
      <c r="AJ5" s="116"/>
      <c r="AK5" s="115" t="s">
        <v>115</v>
      </c>
      <c r="AL5" s="115"/>
      <c r="AM5" s="115"/>
      <c r="AN5" s="115"/>
      <c r="AO5" s="115"/>
      <c r="AP5" s="115"/>
      <c r="AQ5" s="115"/>
      <c r="AR5" s="115"/>
      <c r="AS5" s="115"/>
      <c r="AT5" s="116"/>
      <c r="AU5" s="115" t="s">
        <v>115</v>
      </c>
      <c r="AV5" s="115"/>
      <c r="AW5" s="115"/>
      <c r="AX5" s="115"/>
      <c r="AY5" s="115"/>
      <c r="AZ5" s="115"/>
      <c r="BA5" s="115"/>
      <c r="BB5" s="115"/>
      <c r="BC5" s="115"/>
      <c r="BD5" s="116"/>
    </row>
    <row r="6" spans="2:56" s="112" customFormat="1" ht="21.9" customHeight="1" x14ac:dyDescent="0.2">
      <c r="B6" s="117" t="s">
        <v>116</v>
      </c>
      <c r="C6" s="114"/>
      <c r="D6" s="114"/>
      <c r="E6" s="114"/>
      <c r="F6" s="114"/>
      <c r="G6" s="118">
        <v>2024</v>
      </c>
      <c r="H6" s="118"/>
      <c r="I6" s="118"/>
      <c r="J6" s="118"/>
      <c r="K6" s="118"/>
      <c r="L6" s="118"/>
      <c r="M6" s="118"/>
      <c r="N6" s="118"/>
      <c r="O6" s="118"/>
      <c r="P6" s="116"/>
      <c r="Q6" s="118">
        <v>2024</v>
      </c>
      <c r="R6" s="118"/>
      <c r="S6" s="118"/>
      <c r="T6" s="118"/>
      <c r="U6" s="118"/>
      <c r="V6" s="118"/>
      <c r="W6" s="118"/>
      <c r="X6" s="118"/>
      <c r="Y6" s="118"/>
      <c r="Z6" s="116"/>
      <c r="AA6" s="118">
        <v>2024</v>
      </c>
      <c r="AB6" s="118"/>
      <c r="AC6" s="118"/>
      <c r="AD6" s="118"/>
      <c r="AE6" s="118"/>
      <c r="AF6" s="118"/>
      <c r="AG6" s="118"/>
      <c r="AH6" s="118"/>
      <c r="AI6" s="118"/>
      <c r="AJ6" s="116"/>
      <c r="AK6" s="118">
        <v>2024</v>
      </c>
      <c r="AL6" s="118"/>
      <c r="AM6" s="118"/>
      <c r="AN6" s="118"/>
      <c r="AO6" s="118"/>
      <c r="AP6" s="118"/>
      <c r="AQ6" s="118"/>
      <c r="AR6" s="118"/>
      <c r="AS6" s="118"/>
      <c r="AT6" s="116"/>
      <c r="AU6" s="118">
        <v>2024</v>
      </c>
      <c r="AV6" s="118"/>
      <c r="AW6" s="118"/>
      <c r="AX6" s="118"/>
      <c r="AY6" s="118"/>
      <c r="AZ6" s="118"/>
      <c r="BA6" s="118"/>
      <c r="BB6" s="118"/>
      <c r="BC6" s="118"/>
      <c r="BD6" s="116"/>
    </row>
    <row r="7" spans="2:56" s="112" customFormat="1" ht="21.9" customHeight="1" x14ac:dyDescent="0.2">
      <c r="B7" s="117" t="s">
        <v>117</v>
      </c>
      <c r="C7" s="117" t="s">
        <v>118</v>
      </c>
      <c r="D7" s="114"/>
      <c r="E7" s="114"/>
      <c r="F7" s="114"/>
      <c r="G7" s="119" t="s">
        <v>119</v>
      </c>
      <c r="H7" s="119" t="s">
        <v>120</v>
      </c>
      <c r="I7" s="119" t="s">
        <v>121</v>
      </c>
      <c r="J7" s="119" t="s">
        <v>122</v>
      </c>
      <c r="K7" s="119" t="s">
        <v>123</v>
      </c>
      <c r="L7" s="119" t="s">
        <v>124</v>
      </c>
      <c r="M7" s="119" t="s">
        <v>125</v>
      </c>
      <c r="N7" s="119" t="s">
        <v>126</v>
      </c>
      <c r="O7" s="119" t="s">
        <v>127</v>
      </c>
      <c r="P7" s="116"/>
      <c r="Q7" s="119" t="s">
        <v>119</v>
      </c>
      <c r="R7" s="119" t="s">
        <v>120</v>
      </c>
      <c r="S7" s="119" t="s">
        <v>121</v>
      </c>
      <c r="T7" s="119" t="s">
        <v>122</v>
      </c>
      <c r="U7" s="119" t="s">
        <v>123</v>
      </c>
      <c r="V7" s="119" t="s">
        <v>124</v>
      </c>
      <c r="W7" s="119" t="s">
        <v>125</v>
      </c>
      <c r="X7" s="119" t="s">
        <v>126</v>
      </c>
      <c r="Y7" s="119" t="s">
        <v>127</v>
      </c>
      <c r="Z7" s="116"/>
      <c r="AA7" s="119" t="s">
        <v>119</v>
      </c>
      <c r="AB7" s="119" t="s">
        <v>120</v>
      </c>
      <c r="AC7" s="119" t="s">
        <v>121</v>
      </c>
      <c r="AD7" s="119" t="s">
        <v>122</v>
      </c>
      <c r="AE7" s="119" t="s">
        <v>123</v>
      </c>
      <c r="AF7" s="119" t="s">
        <v>124</v>
      </c>
      <c r="AG7" s="119" t="s">
        <v>125</v>
      </c>
      <c r="AH7" s="119" t="s">
        <v>126</v>
      </c>
      <c r="AI7" s="119" t="s">
        <v>127</v>
      </c>
      <c r="AJ7" s="116"/>
      <c r="AK7" s="119" t="s">
        <v>119</v>
      </c>
      <c r="AL7" s="119" t="s">
        <v>120</v>
      </c>
      <c r="AM7" s="119" t="s">
        <v>121</v>
      </c>
      <c r="AN7" s="119" t="s">
        <v>122</v>
      </c>
      <c r="AO7" s="119" t="s">
        <v>123</v>
      </c>
      <c r="AP7" s="119" t="s">
        <v>124</v>
      </c>
      <c r="AQ7" s="119" t="s">
        <v>125</v>
      </c>
      <c r="AR7" s="119" t="s">
        <v>126</v>
      </c>
      <c r="AS7" s="119" t="s">
        <v>127</v>
      </c>
      <c r="AT7" s="116"/>
      <c r="AU7" s="119" t="s">
        <v>119</v>
      </c>
      <c r="AV7" s="119" t="s">
        <v>120</v>
      </c>
      <c r="AW7" s="119" t="s">
        <v>121</v>
      </c>
      <c r="AX7" s="119" t="s">
        <v>122</v>
      </c>
      <c r="AY7" s="119" t="s">
        <v>123</v>
      </c>
      <c r="AZ7" s="119" t="s">
        <v>124</v>
      </c>
      <c r="BA7" s="119" t="s">
        <v>125</v>
      </c>
      <c r="BB7" s="119" t="s">
        <v>126</v>
      </c>
      <c r="BC7" s="119" t="s">
        <v>127</v>
      </c>
      <c r="BD7" s="116"/>
    </row>
    <row r="8" spans="2:56" s="112" customFormat="1" ht="19.649999999999999" customHeight="1" x14ac:dyDescent="0.2">
      <c r="B8" s="120" t="s">
        <v>128</v>
      </c>
      <c r="C8" s="120" t="s">
        <v>129</v>
      </c>
      <c r="D8" s="120" t="s">
        <v>95</v>
      </c>
      <c r="E8" s="121">
        <f>G8+Q8+AA8+AK8+AU8</f>
        <v>508</v>
      </c>
      <c r="F8" s="122">
        <f>O8+Y8+AI8+AS8+BC8</f>
        <v>76778.549999999988</v>
      </c>
      <c r="G8" s="123">
        <v>42</v>
      </c>
      <c r="H8" s="123">
        <v>11</v>
      </c>
      <c r="I8" s="123">
        <v>31</v>
      </c>
      <c r="J8" s="124">
        <v>635.1</v>
      </c>
      <c r="K8" s="124">
        <v>585.1</v>
      </c>
      <c r="L8" s="124">
        <v>585.1</v>
      </c>
      <c r="M8" s="124">
        <v>0</v>
      </c>
      <c r="N8" s="124">
        <v>2881.76</v>
      </c>
      <c r="O8" s="124">
        <v>3466.86</v>
      </c>
      <c r="P8" s="116"/>
      <c r="Q8" s="123">
        <v>20</v>
      </c>
      <c r="R8" s="123">
        <v>19</v>
      </c>
      <c r="S8" s="123">
        <v>1</v>
      </c>
      <c r="T8" s="124">
        <v>5648.4</v>
      </c>
      <c r="U8" s="124">
        <v>4054.4</v>
      </c>
      <c r="V8" s="124">
        <v>3758.4</v>
      </c>
      <c r="W8" s="124">
        <v>296</v>
      </c>
      <c r="X8" s="124">
        <v>92.96</v>
      </c>
      <c r="Y8" s="124">
        <v>4147.3599999999997</v>
      </c>
      <c r="Z8" s="116"/>
      <c r="AA8" s="123">
        <v>2</v>
      </c>
      <c r="AB8" s="123"/>
      <c r="AC8" s="123">
        <v>2</v>
      </c>
      <c r="AD8" s="124">
        <v>0</v>
      </c>
      <c r="AE8" s="124">
        <v>0</v>
      </c>
      <c r="AF8" s="124"/>
      <c r="AG8" s="124">
        <v>0</v>
      </c>
      <c r="AH8" s="124">
        <v>185.92</v>
      </c>
      <c r="AI8" s="124">
        <v>185.92</v>
      </c>
      <c r="AJ8" s="116"/>
      <c r="AK8" s="123">
        <v>256</v>
      </c>
      <c r="AL8" s="123">
        <v>247</v>
      </c>
      <c r="AM8" s="123">
        <v>9</v>
      </c>
      <c r="AN8" s="124">
        <v>55367.07</v>
      </c>
      <c r="AO8" s="124">
        <v>40029.85</v>
      </c>
      <c r="AP8" s="124">
        <v>39804.85</v>
      </c>
      <c r="AQ8" s="124">
        <v>225</v>
      </c>
      <c r="AR8" s="124">
        <v>836.64</v>
      </c>
      <c r="AS8" s="124">
        <v>40866.49</v>
      </c>
      <c r="AT8" s="116"/>
      <c r="AU8" s="123">
        <v>188</v>
      </c>
      <c r="AV8" s="123">
        <v>152</v>
      </c>
      <c r="AW8" s="123">
        <v>36</v>
      </c>
      <c r="AX8" s="124">
        <v>32448.16</v>
      </c>
      <c r="AY8" s="124">
        <v>24765.360000000001</v>
      </c>
      <c r="AZ8" s="124">
        <v>24545.31</v>
      </c>
      <c r="BA8" s="124">
        <v>220.05</v>
      </c>
      <c r="BB8" s="124">
        <v>3346.56</v>
      </c>
      <c r="BC8" s="124">
        <v>28111.919999999998</v>
      </c>
      <c r="BD8" s="116"/>
    </row>
    <row r="9" spans="2:56" s="112" customFormat="1" ht="19.649999999999999" customHeight="1" x14ac:dyDescent="0.2">
      <c r="B9" s="125"/>
      <c r="C9" s="120" t="s">
        <v>130</v>
      </c>
      <c r="D9" s="120" t="s">
        <v>95</v>
      </c>
      <c r="E9" s="121">
        <f t="shared" ref="E9:E25" si="0">G9+Q9+AA9+AK9+AU9</f>
        <v>9</v>
      </c>
      <c r="F9" s="122">
        <f t="shared" ref="F9:F25" si="1">O9+Y9+AI9+AS9+BC9</f>
        <v>88000</v>
      </c>
      <c r="G9" s="126">
        <v>9</v>
      </c>
      <c r="H9" s="126">
        <v>6</v>
      </c>
      <c r="I9" s="126">
        <v>3</v>
      </c>
      <c r="J9" s="127">
        <v>88000</v>
      </c>
      <c r="K9" s="127">
        <v>88000</v>
      </c>
      <c r="L9" s="127">
        <v>67200</v>
      </c>
      <c r="M9" s="127">
        <v>20800</v>
      </c>
      <c r="N9" s="127">
        <v>0</v>
      </c>
      <c r="O9" s="127">
        <v>88000</v>
      </c>
      <c r="P9" s="116"/>
      <c r="Q9" s="126"/>
      <c r="R9" s="126"/>
      <c r="S9" s="126"/>
      <c r="T9" s="127"/>
      <c r="U9" s="127"/>
      <c r="V9" s="127"/>
      <c r="W9" s="127"/>
      <c r="X9" s="127"/>
      <c r="Y9" s="127"/>
      <c r="Z9" s="116"/>
      <c r="AA9" s="126"/>
      <c r="AB9" s="126"/>
      <c r="AC9" s="126"/>
      <c r="AD9" s="127"/>
      <c r="AE9" s="127"/>
      <c r="AF9" s="127"/>
      <c r="AG9" s="127"/>
      <c r="AH9" s="127"/>
      <c r="AI9" s="127"/>
      <c r="AJ9" s="116"/>
      <c r="AK9" s="126"/>
      <c r="AL9" s="126"/>
      <c r="AM9" s="126"/>
      <c r="AN9" s="127"/>
      <c r="AO9" s="127"/>
      <c r="AP9" s="127"/>
      <c r="AQ9" s="127"/>
      <c r="AR9" s="127"/>
      <c r="AS9" s="127"/>
      <c r="AT9" s="116"/>
      <c r="AU9" s="126"/>
      <c r="AV9" s="126"/>
      <c r="AW9" s="126"/>
      <c r="AX9" s="127"/>
      <c r="AY9" s="127"/>
      <c r="AZ9" s="127"/>
      <c r="BA9" s="127"/>
      <c r="BB9" s="127"/>
      <c r="BC9" s="127"/>
      <c r="BD9" s="116"/>
    </row>
    <row r="10" spans="2:56" s="112" customFormat="1" ht="19.649999999999999" customHeight="1" x14ac:dyDescent="0.2">
      <c r="B10" s="125"/>
      <c r="C10" s="120" t="s">
        <v>131</v>
      </c>
      <c r="D10" s="120" t="s">
        <v>95</v>
      </c>
      <c r="E10" s="121">
        <f t="shared" si="0"/>
        <v>447</v>
      </c>
      <c r="F10" s="122">
        <f t="shared" si="1"/>
        <v>39466.080000000002</v>
      </c>
      <c r="G10" s="123"/>
      <c r="H10" s="123"/>
      <c r="I10" s="123"/>
      <c r="J10" s="124"/>
      <c r="K10" s="124"/>
      <c r="L10" s="124"/>
      <c r="M10" s="124"/>
      <c r="N10" s="124"/>
      <c r="O10" s="124"/>
      <c r="P10" s="116"/>
      <c r="Q10" s="123">
        <v>30</v>
      </c>
      <c r="R10" s="123">
        <v>26</v>
      </c>
      <c r="S10" s="123">
        <v>4</v>
      </c>
      <c r="T10" s="124">
        <v>4141.05</v>
      </c>
      <c r="U10" s="124">
        <v>2832.85</v>
      </c>
      <c r="V10" s="124">
        <v>2832.85</v>
      </c>
      <c r="W10" s="124">
        <v>0</v>
      </c>
      <c r="X10" s="124">
        <v>371.84</v>
      </c>
      <c r="Y10" s="124">
        <v>3204.69</v>
      </c>
      <c r="Z10" s="116"/>
      <c r="AA10" s="123"/>
      <c r="AB10" s="123"/>
      <c r="AC10" s="123"/>
      <c r="AD10" s="124"/>
      <c r="AE10" s="124"/>
      <c r="AF10" s="124"/>
      <c r="AG10" s="124"/>
      <c r="AH10" s="124"/>
      <c r="AI10" s="124"/>
      <c r="AJ10" s="116"/>
      <c r="AK10" s="123">
        <v>140</v>
      </c>
      <c r="AL10" s="123">
        <v>106</v>
      </c>
      <c r="AM10" s="123">
        <v>34</v>
      </c>
      <c r="AN10" s="124">
        <v>15443.62</v>
      </c>
      <c r="AO10" s="124">
        <v>10025.51</v>
      </c>
      <c r="AP10" s="124">
        <v>9975.51</v>
      </c>
      <c r="AQ10" s="124">
        <v>50</v>
      </c>
      <c r="AR10" s="124">
        <v>2976.72</v>
      </c>
      <c r="AS10" s="124">
        <v>13002.23</v>
      </c>
      <c r="AT10" s="116"/>
      <c r="AU10" s="123">
        <v>277</v>
      </c>
      <c r="AV10" s="123">
        <v>234</v>
      </c>
      <c r="AW10" s="123">
        <v>43</v>
      </c>
      <c r="AX10" s="124">
        <v>31220.92</v>
      </c>
      <c r="AY10" s="124">
        <v>19261.88</v>
      </c>
      <c r="AZ10" s="124">
        <v>19261.88</v>
      </c>
      <c r="BA10" s="124">
        <v>0</v>
      </c>
      <c r="BB10" s="124">
        <v>3997.28</v>
      </c>
      <c r="BC10" s="124">
        <v>23259.16</v>
      </c>
      <c r="BD10" s="116"/>
    </row>
    <row r="11" spans="2:56" s="112" customFormat="1" ht="19.649999999999999" customHeight="1" x14ac:dyDescent="0.2">
      <c r="B11" s="125"/>
      <c r="C11" s="120" t="s">
        <v>132</v>
      </c>
      <c r="D11" s="120" t="s">
        <v>95</v>
      </c>
      <c r="E11" s="121">
        <f t="shared" si="0"/>
        <v>64</v>
      </c>
      <c r="F11" s="122">
        <f t="shared" si="1"/>
        <v>82416.670000000013</v>
      </c>
      <c r="G11" s="123">
        <v>62</v>
      </c>
      <c r="H11" s="123">
        <v>47</v>
      </c>
      <c r="I11" s="123">
        <v>15</v>
      </c>
      <c r="J11" s="124">
        <v>94888.44</v>
      </c>
      <c r="K11" s="124">
        <v>80587.67</v>
      </c>
      <c r="L11" s="124">
        <v>76771.17</v>
      </c>
      <c r="M11" s="124">
        <v>3816.5</v>
      </c>
      <c r="N11" s="124">
        <v>1394.4</v>
      </c>
      <c r="O11" s="124">
        <v>81982.070000000007</v>
      </c>
      <c r="P11" s="116"/>
      <c r="Q11" s="123">
        <v>1</v>
      </c>
      <c r="R11" s="123">
        <v>1</v>
      </c>
      <c r="S11" s="123"/>
      <c r="T11" s="124">
        <v>276</v>
      </c>
      <c r="U11" s="124">
        <v>234.6</v>
      </c>
      <c r="V11" s="124">
        <v>234.6</v>
      </c>
      <c r="W11" s="124"/>
      <c r="X11" s="124">
        <v>0</v>
      </c>
      <c r="Y11" s="124">
        <v>234.6</v>
      </c>
      <c r="Z11" s="116"/>
      <c r="AA11" s="123"/>
      <c r="AB11" s="123"/>
      <c r="AC11" s="123"/>
      <c r="AD11" s="124"/>
      <c r="AE11" s="124"/>
      <c r="AF11" s="124"/>
      <c r="AG11" s="124"/>
      <c r="AH11" s="124"/>
      <c r="AI11" s="124"/>
      <c r="AJ11" s="116"/>
      <c r="AK11" s="123"/>
      <c r="AL11" s="123"/>
      <c r="AM11" s="123"/>
      <c r="AN11" s="124"/>
      <c r="AO11" s="124"/>
      <c r="AP11" s="124"/>
      <c r="AQ11" s="124"/>
      <c r="AR11" s="124"/>
      <c r="AS11" s="124"/>
      <c r="AT11" s="116"/>
      <c r="AU11" s="123">
        <v>1</v>
      </c>
      <c r="AV11" s="123">
        <v>1</v>
      </c>
      <c r="AW11" s="123"/>
      <c r="AX11" s="124">
        <v>200</v>
      </c>
      <c r="AY11" s="124">
        <v>200</v>
      </c>
      <c r="AZ11" s="124">
        <v>200</v>
      </c>
      <c r="BA11" s="124"/>
      <c r="BB11" s="124">
        <v>0</v>
      </c>
      <c r="BC11" s="124">
        <v>200</v>
      </c>
      <c r="BD11" s="116"/>
    </row>
    <row r="12" spans="2:56" s="112" customFormat="1" ht="19.649999999999999" customHeight="1" x14ac:dyDescent="0.2">
      <c r="B12" s="125"/>
      <c r="C12" s="120" t="s">
        <v>133</v>
      </c>
      <c r="D12" s="120" t="s">
        <v>95</v>
      </c>
      <c r="E12" s="121">
        <f t="shared" si="0"/>
        <v>3</v>
      </c>
      <c r="F12" s="122">
        <f t="shared" si="1"/>
        <v>640</v>
      </c>
      <c r="G12" s="123"/>
      <c r="H12" s="123"/>
      <c r="I12" s="123"/>
      <c r="J12" s="124"/>
      <c r="K12" s="124"/>
      <c r="L12" s="124"/>
      <c r="M12" s="124"/>
      <c r="N12" s="124"/>
      <c r="O12" s="124"/>
      <c r="P12" s="116"/>
      <c r="Q12" s="123"/>
      <c r="R12" s="123"/>
      <c r="S12" s="123"/>
      <c r="T12" s="124"/>
      <c r="U12" s="124"/>
      <c r="V12" s="124"/>
      <c r="W12" s="124"/>
      <c r="X12" s="124"/>
      <c r="Y12" s="124"/>
      <c r="Z12" s="116"/>
      <c r="AA12" s="123"/>
      <c r="AB12" s="123"/>
      <c r="AC12" s="123"/>
      <c r="AD12" s="124"/>
      <c r="AE12" s="124"/>
      <c r="AF12" s="124"/>
      <c r="AG12" s="124"/>
      <c r="AH12" s="124"/>
      <c r="AI12" s="124"/>
      <c r="AJ12" s="116"/>
      <c r="AK12" s="123">
        <v>2</v>
      </c>
      <c r="AL12" s="123">
        <v>2</v>
      </c>
      <c r="AM12" s="123"/>
      <c r="AN12" s="124">
        <v>500</v>
      </c>
      <c r="AO12" s="124">
        <v>400</v>
      </c>
      <c r="AP12" s="124">
        <v>400</v>
      </c>
      <c r="AQ12" s="124"/>
      <c r="AR12" s="124">
        <v>0</v>
      </c>
      <c r="AS12" s="124">
        <v>400</v>
      </c>
      <c r="AT12" s="116"/>
      <c r="AU12" s="123">
        <v>1</v>
      </c>
      <c r="AV12" s="123">
        <v>1</v>
      </c>
      <c r="AW12" s="123"/>
      <c r="AX12" s="124">
        <v>300</v>
      </c>
      <c r="AY12" s="124">
        <v>240</v>
      </c>
      <c r="AZ12" s="124">
        <v>240</v>
      </c>
      <c r="BA12" s="124"/>
      <c r="BB12" s="124">
        <v>0</v>
      </c>
      <c r="BC12" s="124">
        <v>240</v>
      </c>
      <c r="BD12" s="116"/>
    </row>
    <row r="13" spans="2:56" s="112" customFormat="1" ht="19.649999999999999" customHeight="1" x14ac:dyDescent="0.2">
      <c r="B13" s="125"/>
      <c r="C13" s="120" t="s">
        <v>134</v>
      </c>
      <c r="D13" s="120" t="s">
        <v>95</v>
      </c>
      <c r="E13" s="121">
        <f t="shared" si="0"/>
        <v>179</v>
      </c>
      <c r="F13" s="122">
        <f t="shared" si="1"/>
        <v>196603.2</v>
      </c>
      <c r="G13" s="123">
        <v>179</v>
      </c>
      <c r="H13" s="123"/>
      <c r="I13" s="123">
        <v>179</v>
      </c>
      <c r="J13" s="124">
        <v>0</v>
      </c>
      <c r="K13" s="124">
        <v>0</v>
      </c>
      <c r="L13" s="124"/>
      <c r="M13" s="124">
        <v>0</v>
      </c>
      <c r="N13" s="124">
        <v>196603.2</v>
      </c>
      <c r="O13" s="124">
        <v>196603.2</v>
      </c>
      <c r="P13" s="116"/>
      <c r="Q13" s="123"/>
      <c r="R13" s="123"/>
      <c r="S13" s="123"/>
      <c r="T13" s="124"/>
      <c r="U13" s="124"/>
      <c r="V13" s="124"/>
      <c r="W13" s="124"/>
      <c r="X13" s="124"/>
      <c r="Y13" s="124"/>
      <c r="Z13" s="116"/>
      <c r="AA13" s="123"/>
      <c r="AB13" s="123"/>
      <c r="AC13" s="123"/>
      <c r="AD13" s="124"/>
      <c r="AE13" s="124"/>
      <c r="AF13" s="124"/>
      <c r="AG13" s="124"/>
      <c r="AH13" s="124"/>
      <c r="AI13" s="124"/>
      <c r="AJ13" s="116"/>
      <c r="AK13" s="123"/>
      <c r="AL13" s="123"/>
      <c r="AM13" s="123"/>
      <c r="AN13" s="124"/>
      <c r="AO13" s="124"/>
      <c r="AP13" s="124"/>
      <c r="AQ13" s="124"/>
      <c r="AR13" s="124"/>
      <c r="AS13" s="124"/>
      <c r="AT13" s="116"/>
      <c r="AU13" s="123"/>
      <c r="AV13" s="123"/>
      <c r="AW13" s="123"/>
      <c r="AX13" s="124"/>
      <c r="AY13" s="124"/>
      <c r="AZ13" s="124"/>
      <c r="BA13" s="124"/>
      <c r="BB13" s="124"/>
      <c r="BC13" s="124"/>
      <c r="BD13" s="116"/>
    </row>
    <row r="14" spans="2:56" s="112" customFormat="1" ht="19.649999999999999" customHeight="1" x14ac:dyDescent="0.2">
      <c r="B14" s="125"/>
      <c r="C14" s="120" t="s">
        <v>135</v>
      </c>
      <c r="D14" s="120" t="s">
        <v>95</v>
      </c>
      <c r="E14" s="121">
        <f t="shared" si="0"/>
        <v>1573</v>
      </c>
      <c r="F14" s="122">
        <f t="shared" si="1"/>
        <v>169534.63</v>
      </c>
      <c r="G14" s="126"/>
      <c r="H14" s="126"/>
      <c r="I14" s="126"/>
      <c r="J14" s="127"/>
      <c r="K14" s="127"/>
      <c r="L14" s="127"/>
      <c r="M14" s="127"/>
      <c r="N14" s="127"/>
      <c r="O14" s="127"/>
      <c r="P14" s="116"/>
      <c r="Q14" s="126">
        <v>92</v>
      </c>
      <c r="R14" s="126">
        <v>92</v>
      </c>
      <c r="S14" s="126"/>
      <c r="T14" s="127">
        <v>16182</v>
      </c>
      <c r="U14" s="127">
        <v>11386</v>
      </c>
      <c r="V14" s="127">
        <v>11386</v>
      </c>
      <c r="W14" s="127"/>
      <c r="X14" s="127">
        <v>0</v>
      </c>
      <c r="Y14" s="127">
        <v>11386</v>
      </c>
      <c r="Z14" s="116"/>
      <c r="AA14" s="126"/>
      <c r="AB14" s="126"/>
      <c r="AC14" s="126"/>
      <c r="AD14" s="127"/>
      <c r="AE14" s="127"/>
      <c r="AF14" s="127"/>
      <c r="AG14" s="127"/>
      <c r="AH14" s="127"/>
      <c r="AI14" s="127"/>
      <c r="AJ14" s="116"/>
      <c r="AK14" s="126">
        <v>687</v>
      </c>
      <c r="AL14" s="126">
        <v>684</v>
      </c>
      <c r="AM14" s="126">
        <v>3</v>
      </c>
      <c r="AN14" s="127">
        <v>108537.55</v>
      </c>
      <c r="AO14" s="127">
        <v>72863.48</v>
      </c>
      <c r="AP14" s="127">
        <v>72510.48</v>
      </c>
      <c r="AQ14" s="127">
        <v>353</v>
      </c>
      <c r="AR14" s="127">
        <v>0</v>
      </c>
      <c r="AS14" s="127">
        <v>72863.48</v>
      </c>
      <c r="AT14" s="116"/>
      <c r="AU14" s="126">
        <v>794</v>
      </c>
      <c r="AV14" s="126">
        <v>792</v>
      </c>
      <c r="AW14" s="126">
        <v>2</v>
      </c>
      <c r="AX14" s="127">
        <v>126340.03</v>
      </c>
      <c r="AY14" s="127">
        <v>85285.15</v>
      </c>
      <c r="AZ14" s="127">
        <v>85043.75</v>
      </c>
      <c r="BA14" s="127">
        <v>241.4</v>
      </c>
      <c r="BB14" s="127">
        <v>0</v>
      </c>
      <c r="BC14" s="127">
        <v>85285.15</v>
      </c>
      <c r="BD14" s="116"/>
    </row>
    <row r="15" spans="2:56" s="112" customFormat="1" ht="19.649999999999999" customHeight="1" x14ac:dyDescent="0.2">
      <c r="B15" s="125"/>
      <c r="C15" s="120" t="s">
        <v>129</v>
      </c>
      <c r="D15" s="120" t="s">
        <v>136</v>
      </c>
      <c r="E15" s="121">
        <f t="shared" si="0"/>
        <v>3832</v>
      </c>
      <c r="F15" s="122">
        <f t="shared" si="1"/>
        <v>629347.53</v>
      </c>
      <c r="G15" s="126">
        <v>3045</v>
      </c>
      <c r="H15" s="126">
        <v>2639</v>
      </c>
      <c r="I15" s="126">
        <v>406</v>
      </c>
      <c r="J15" s="127">
        <v>523720.52000000101</v>
      </c>
      <c r="K15" s="127">
        <v>456085.52000000101</v>
      </c>
      <c r="L15" s="127">
        <v>456018.52000000101</v>
      </c>
      <c r="M15" s="127">
        <v>67</v>
      </c>
      <c r="N15" s="127">
        <v>63458.139999999803</v>
      </c>
      <c r="O15" s="127">
        <v>519543.66</v>
      </c>
      <c r="P15" s="116"/>
      <c r="Q15" s="126">
        <v>127</v>
      </c>
      <c r="R15" s="126">
        <v>95</v>
      </c>
      <c r="S15" s="126">
        <v>32</v>
      </c>
      <c r="T15" s="127">
        <v>19801.8</v>
      </c>
      <c r="U15" s="127">
        <v>16963</v>
      </c>
      <c r="V15" s="127">
        <v>16963</v>
      </c>
      <c r="W15" s="127">
        <v>0</v>
      </c>
      <c r="X15" s="127">
        <v>2376.56</v>
      </c>
      <c r="Y15" s="127">
        <v>19339.560000000001</v>
      </c>
      <c r="Z15" s="116"/>
      <c r="AA15" s="126">
        <v>141</v>
      </c>
      <c r="AB15" s="126">
        <v>129</v>
      </c>
      <c r="AC15" s="126">
        <v>12</v>
      </c>
      <c r="AD15" s="127">
        <v>25997.02</v>
      </c>
      <c r="AE15" s="127">
        <v>20877.02</v>
      </c>
      <c r="AF15" s="127">
        <v>20877.02</v>
      </c>
      <c r="AG15" s="127">
        <v>0</v>
      </c>
      <c r="AH15" s="127">
        <v>2309.04</v>
      </c>
      <c r="AI15" s="127">
        <v>23186.06</v>
      </c>
      <c r="AJ15" s="116"/>
      <c r="AK15" s="126">
        <v>279</v>
      </c>
      <c r="AL15" s="126">
        <v>186</v>
      </c>
      <c r="AM15" s="126">
        <v>93</v>
      </c>
      <c r="AN15" s="127">
        <v>38006.519999999997</v>
      </c>
      <c r="AO15" s="127">
        <v>30166.52</v>
      </c>
      <c r="AP15" s="127">
        <v>30166.52</v>
      </c>
      <c r="AQ15" s="127">
        <v>0</v>
      </c>
      <c r="AR15" s="127">
        <v>10295.07</v>
      </c>
      <c r="AS15" s="127">
        <v>40461.589999999997</v>
      </c>
      <c r="AT15" s="116"/>
      <c r="AU15" s="126">
        <v>240</v>
      </c>
      <c r="AV15" s="126">
        <v>123</v>
      </c>
      <c r="AW15" s="126">
        <v>117</v>
      </c>
      <c r="AX15" s="127">
        <v>21233.57</v>
      </c>
      <c r="AY15" s="127">
        <v>16122.57</v>
      </c>
      <c r="AZ15" s="127">
        <v>16122.57</v>
      </c>
      <c r="BA15" s="127">
        <v>0</v>
      </c>
      <c r="BB15" s="127">
        <v>10694.09</v>
      </c>
      <c r="BC15" s="127">
        <v>26816.66</v>
      </c>
      <c r="BD15" s="116"/>
    </row>
    <row r="16" spans="2:56" s="112" customFormat="1" ht="19.649999999999999" customHeight="1" x14ac:dyDescent="0.2">
      <c r="B16" s="125"/>
      <c r="C16" s="120" t="s">
        <v>131</v>
      </c>
      <c r="D16" s="120" t="s">
        <v>136</v>
      </c>
      <c r="E16" s="121">
        <f t="shared" si="0"/>
        <v>747</v>
      </c>
      <c r="F16" s="122">
        <f t="shared" si="1"/>
        <v>54864.71</v>
      </c>
      <c r="G16" s="126"/>
      <c r="H16" s="126"/>
      <c r="I16" s="126"/>
      <c r="J16" s="127"/>
      <c r="K16" s="127"/>
      <c r="L16" s="127"/>
      <c r="M16" s="127"/>
      <c r="N16" s="127"/>
      <c r="O16" s="127"/>
      <c r="P16" s="116"/>
      <c r="Q16" s="126">
        <v>51</v>
      </c>
      <c r="R16" s="126">
        <v>50</v>
      </c>
      <c r="S16" s="126">
        <v>1</v>
      </c>
      <c r="T16" s="127">
        <v>5511.5</v>
      </c>
      <c r="U16" s="127">
        <v>3471.5</v>
      </c>
      <c r="V16" s="127">
        <v>3469.5</v>
      </c>
      <c r="W16" s="127">
        <v>2</v>
      </c>
      <c r="X16" s="127">
        <v>0</v>
      </c>
      <c r="Y16" s="127">
        <v>3471.5</v>
      </c>
      <c r="Z16" s="116"/>
      <c r="AA16" s="126"/>
      <c r="AB16" s="126"/>
      <c r="AC16" s="126"/>
      <c r="AD16" s="127"/>
      <c r="AE16" s="127"/>
      <c r="AF16" s="127"/>
      <c r="AG16" s="127"/>
      <c r="AH16" s="127"/>
      <c r="AI16" s="127"/>
      <c r="AJ16" s="116"/>
      <c r="AK16" s="126">
        <v>327</v>
      </c>
      <c r="AL16" s="126">
        <v>327</v>
      </c>
      <c r="AM16" s="126"/>
      <c r="AN16" s="127">
        <v>38624.1</v>
      </c>
      <c r="AO16" s="127">
        <v>24951.599999999999</v>
      </c>
      <c r="AP16" s="127">
        <v>24951.599999999999</v>
      </c>
      <c r="AQ16" s="127"/>
      <c r="AR16" s="127">
        <v>0</v>
      </c>
      <c r="AS16" s="127">
        <v>24951.599999999999</v>
      </c>
      <c r="AT16" s="116"/>
      <c r="AU16" s="126">
        <v>369</v>
      </c>
      <c r="AV16" s="126">
        <v>369</v>
      </c>
      <c r="AW16" s="126"/>
      <c r="AX16" s="127">
        <v>41441.61</v>
      </c>
      <c r="AY16" s="127">
        <v>26441.61</v>
      </c>
      <c r="AZ16" s="127">
        <v>26441.61</v>
      </c>
      <c r="BA16" s="127"/>
      <c r="BB16" s="127">
        <v>0</v>
      </c>
      <c r="BC16" s="127">
        <v>26441.61</v>
      </c>
      <c r="BD16" s="116"/>
    </row>
    <row r="17" spans="2:56" s="112" customFormat="1" ht="19.649999999999999" customHeight="1" x14ac:dyDescent="0.2">
      <c r="B17" s="125"/>
      <c r="C17" s="120" t="s">
        <v>137</v>
      </c>
      <c r="D17" s="120" t="s">
        <v>136</v>
      </c>
      <c r="E17" s="121">
        <f t="shared" si="0"/>
        <v>4836</v>
      </c>
      <c r="F17" s="122">
        <f t="shared" si="1"/>
        <v>671934.24000000104</v>
      </c>
      <c r="G17" s="126">
        <v>4327</v>
      </c>
      <c r="H17" s="126">
        <v>3075</v>
      </c>
      <c r="I17" s="126">
        <v>1252</v>
      </c>
      <c r="J17" s="127">
        <v>467505.41</v>
      </c>
      <c r="K17" s="127">
        <v>466027.7</v>
      </c>
      <c r="L17" s="127">
        <v>465327.5</v>
      </c>
      <c r="M17" s="127">
        <v>700.2</v>
      </c>
      <c r="N17" s="127">
        <v>151828.040000001</v>
      </c>
      <c r="O17" s="127">
        <v>617855.74000000104</v>
      </c>
      <c r="P17" s="116"/>
      <c r="Q17" s="126">
        <v>82</v>
      </c>
      <c r="R17" s="126">
        <v>48</v>
      </c>
      <c r="S17" s="126">
        <v>34</v>
      </c>
      <c r="T17" s="127">
        <v>3700.77</v>
      </c>
      <c r="U17" s="127">
        <v>3700.77</v>
      </c>
      <c r="V17" s="127">
        <v>3700.77</v>
      </c>
      <c r="W17" s="127">
        <v>0</v>
      </c>
      <c r="X17" s="127">
        <v>3707.64</v>
      </c>
      <c r="Y17" s="127">
        <v>7408.41</v>
      </c>
      <c r="Z17" s="116"/>
      <c r="AA17" s="126">
        <v>71</v>
      </c>
      <c r="AB17" s="126">
        <v>51</v>
      </c>
      <c r="AC17" s="126">
        <v>20</v>
      </c>
      <c r="AD17" s="127">
        <v>6190.8</v>
      </c>
      <c r="AE17" s="127">
        <v>6190.8</v>
      </c>
      <c r="AF17" s="127">
        <v>6190.8</v>
      </c>
      <c r="AG17" s="127">
        <v>0</v>
      </c>
      <c r="AH17" s="127">
        <v>2480.2199999999998</v>
      </c>
      <c r="AI17" s="127">
        <v>8671.02</v>
      </c>
      <c r="AJ17" s="116"/>
      <c r="AK17" s="126">
        <v>356</v>
      </c>
      <c r="AL17" s="126">
        <v>316</v>
      </c>
      <c r="AM17" s="126">
        <v>40</v>
      </c>
      <c r="AN17" s="127">
        <v>33416.089999999997</v>
      </c>
      <c r="AO17" s="127">
        <v>33416.089999999997</v>
      </c>
      <c r="AP17" s="127">
        <v>33416.089999999997</v>
      </c>
      <c r="AQ17" s="127">
        <v>0</v>
      </c>
      <c r="AR17" s="127">
        <v>4582.9799999999996</v>
      </c>
      <c r="AS17" s="127">
        <v>37999.07</v>
      </c>
      <c r="AT17" s="116"/>
      <c r="AU17" s="126"/>
      <c r="AV17" s="126"/>
      <c r="AW17" s="126"/>
      <c r="AX17" s="127"/>
      <c r="AY17" s="127"/>
      <c r="AZ17" s="127"/>
      <c r="BA17" s="127"/>
      <c r="BB17" s="127"/>
      <c r="BC17" s="127"/>
      <c r="BD17" s="116"/>
    </row>
    <row r="18" spans="2:56" s="112" customFormat="1" ht="19.649999999999999" customHeight="1" x14ac:dyDescent="0.2">
      <c r="B18" s="125"/>
      <c r="C18" s="120" t="s">
        <v>132</v>
      </c>
      <c r="D18" s="120" t="s">
        <v>136</v>
      </c>
      <c r="E18" s="121">
        <f t="shared" si="0"/>
        <v>5</v>
      </c>
      <c r="F18" s="122">
        <f t="shared" si="1"/>
        <v>310</v>
      </c>
      <c r="G18" s="126">
        <v>5</v>
      </c>
      <c r="H18" s="126">
        <v>5</v>
      </c>
      <c r="I18" s="126"/>
      <c r="J18" s="127">
        <v>310</v>
      </c>
      <c r="K18" s="127">
        <v>310</v>
      </c>
      <c r="L18" s="127">
        <v>310</v>
      </c>
      <c r="M18" s="127"/>
      <c r="N18" s="127">
        <v>0</v>
      </c>
      <c r="O18" s="127">
        <v>310</v>
      </c>
      <c r="P18" s="116"/>
      <c r="Q18" s="126"/>
      <c r="R18" s="126"/>
      <c r="S18" s="126"/>
      <c r="T18" s="127"/>
      <c r="U18" s="127"/>
      <c r="V18" s="127"/>
      <c r="W18" s="127"/>
      <c r="X18" s="127"/>
      <c r="Y18" s="127"/>
      <c r="Z18" s="116"/>
      <c r="AA18" s="126"/>
      <c r="AB18" s="126"/>
      <c r="AC18" s="126"/>
      <c r="AD18" s="127"/>
      <c r="AE18" s="127"/>
      <c r="AF18" s="127"/>
      <c r="AG18" s="127"/>
      <c r="AH18" s="127"/>
      <c r="AI18" s="127"/>
      <c r="AJ18" s="116"/>
      <c r="AK18" s="126"/>
      <c r="AL18" s="126"/>
      <c r="AM18" s="126"/>
      <c r="AN18" s="127"/>
      <c r="AO18" s="127"/>
      <c r="AP18" s="127"/>
      <c r="AQ18" s="127"/>
      <c r="AR18" s="127"/>
      <c r="AS18" s="127"/>
      <c r="AT18" s="116"/>
      <c r="AU18" s="126"/>
      <c r="AV18" s="126"/>
      <c r="AW18" s="126"/>
      <c r="AX18" s="127"/>
      <c r="AY18" s="127"/>
      <c r="AZ18" s="127"/>
      <c r="BA18" s="127"/>
      <c r="BB18" s="127"/>
      <c r="BC18" s="127"/>
      <c r="BD18" s="116"/>
    </row>
    <row r="19" spans="2:56" s="112" customFormat="1" ht="19.649999999999999" customHeight="1" x14ac:dyDescent="0.2">
      <c r="B19" s="125"/>
      <c r="C19" s="120" t="s">
        <v>133</v>
      </c>
      <c r="D19" s="120" t="s">
        <v>136</v>
      </c>
      <c r="E19" s="121">
        <f t="shared" si="0"/>
        <v>2</v>
      </c>
      <c r="F19" s="122">
        <f t="shared" si="1"/>
        <v>1160</v>
      </c>
      <c r="G19" s="126"/>
      <c r="H19" s="126"/>
      <c r="I19" s="126"/>
      <c r="J19" s="127"/>
      <c r="K19" s="127"/>
      <c r="L19" s="127"/>
      <c r="M19" s="127"/>
      <c r="N19" s="127"/>
      <c r="O19" s="127"/>
      <c r="P19" s="116"/>
      <c r="Q19" s="126"/>
      <c r="R19" s="126"/>
      <c r="S19" s="126"/>
      <c r="T19" s="127"/>
      <c r="U19" s="127"/>
      <c r="V19" s="127"/>
      <c r="W19" s="127"/>
      <c r="X19" s="127"/>
      <c r="Y19" s="127"/>
      <c r="Z19" s="116"/>
      <c r="AA19" s="126"/>
      <c r="AB19" s="126"/>
      <c r="AC19" s="126"/>
      <c r="AD19" s="127"/>
      <c r="AE19" s="127"/>
      <c r="AF19" s="127"/>
      <c r="AG19" s="127"/>
      <c r="AH19" s="127"/>
      <c r="AI19" s="127"/>
      <c r="AJ19" s="116"/>
      <c r="AK19" s="126">
        <v>2</v>
      </c>
      <c r="AL19" s="126">
        <v>2</v>
      </c>
      <c r="AM19" s="126"/>
      <c r="AN19" s="127">
        <v>1240</v>
      </c>
      <c r="AO19" s="127">
        <v>1160</v>
      </c>
      <c r="AP19" s="127">
        <v>1160</v>
      </c>
      <c r="AQ19" s="127"/>
      <c r="AR19" s="127">
        <v>0</v>
      </c>
      <c r="AS19" s="127">
        <v>1160</v>
      </c>
      <c r="AT19" s="116"/>
      <c r="AU19" s="126"/>
      <c r="AV19" s="126"/>
      <c r="AW19" s="126"/>
      <c r="AX19" s="127"/>
      <c r="AY19" s="127"/>
      <c r="AZ19" s="127"/>
      <c r="BA19" s="127"/>
      <c r="BB19" s="127"/>
      <c r="BC19" s="127"/>
      <c r="BD19" s="116"/>
    </row>
    <row r="20" spans="2:56" s="112" customFormat="1" ht="19.649999999999999" customHeight="1" x14ac:dyDescent="0.2">
      <c r="B20" s="125"/>
      <c r="C20" s="120" t="s">
        <v>138</v>
      </c>
      <c r="D20" s="120" t="s">
        <v>136</v>
      </c>
      <c r="E20" s="121">
        <f t="shared" si="0"/>
        <v>66</v>
      </c>
      <c r="F20" s="122">
        <f t="shared" si="1"/>
        <v>10357.450000000001</v>
      </c>
      <c r="G20" s="123">
        <v>58</v>
      </c>
      <c r="H20" s="123">
        <v>58</v>
      </c>
      <c r="I20" s="123"/>
      <c r="J20" s="124">
        <v>10011.24</v>
      </c>
      <c r="K20" s="124">
        <v>9229.4500000000007</v>
      </c>
      <c r="L20" s="124">
        <v>9229.4500000000007</v>
      </c>
      <c r="M20" s="124"/>
      <c r="N20" s="124">
        <v>0</v>
      </c>
      <c r="O20" s="124">
        <v>9229.4500000000007</v>
      </c>
      <c r="P20" s="116"/>
      <c r="Q20" s="123">
        <v>8</v>
      </c>
      <c r="R20" s="123">
        <v>8</v>
      </c>
      <c r="S20" s="123"/>
      <c r="T20" s="124">
        <v>1128</v>
      </c>
      <c r="U20" s="124">
        <v>1128</v>
      </c>
      <c r="V20" s="124">
        <v>1128</v>
      </c>
      <c r="W20" s="124"/>
      <c r="X20" s="124">
        <v>0</v>
      </c>
      <c r="Y20" s="124">
        <v>1128</v>
      </c>
      <c r="Z20" s="116"/>
      <c r="AA20" s="123"/>
      <c r="AB20" s="123"/>
      <c r="AC20" s="123"/>
      <c r="AD20" s="124"/>
      <c r="AE20" s="124"/>
      <c r="AF20" s="124"/>
      <c r="AG20" s="124"/>
      <c r="AH20" s="124"/>
      <c r="AI20" s="124"/>
      <c r="AJ20" s="116"/>
      <c r="AK20" s="123"/>
      <c r="AL20" s="123"/>
      <c r="AM20" s="123"/>
      <c r="AN20" s="124"/>
      <c r="AO20" s="124"/>
      <c r="AP20" s="124"/>
      <c r="AQ20" s="124"/>
      <c r="AR20" s="124"/>
      <c r="AS20" s="124"/>
      <c r="AT20" s="116"/>
      <c r="AU20" s="123"/>
      <c r="AV20" s="123"/>
      <c r="AW20" s="123"/>
      <c r="AX20" s="124"/>
      <c r="AY20" s="124"/>
      <c r="AZ20" s="124"/>
      <c r="BA20" s="124"/>
      <c r="BB20" s="124"/>
      <c r="BC20" s="124"/>
      <c r="BD20" s="116"/>
    </row>
    <row r="21" spans="2:56" s="112" customFormat="1" ht="19.649999999999999" customHeight="1" x14ac:dyDescent="0.2">
      <c r="B21" s="125"/>
      <c r="C21" s="120" t="s">
        <v>139</v>
      </c>
      <c r="D21" s="120" t="s">
        <v>136</v>
      </c>
      <c r="E21" s="121">
        <f t="shared" si="0"/>
        <v>9204</v>
      </c>
      <c r="F21" s="122">
        <f t="shared" si="1"/>
        <v>1301836.18</v>
      </c>
      <c r="G21" s="126">
        <v>8728</v>
      </c>
      <c r="H21" s="126">
        <v>8717</v>
      </c>
      <c r="I21" s="126">
        <v>11</v>
      </c>
      <c r="J21" s="127">
        <v>1257578.06</v>
      </c>
      <c r="K21" s="127">
        <v>1253998.72</v>
      </c>
      <c r="L21" s="127">
        <v>1251831.3799999999</v>
      </c>
      <c r="M21" s="127">
        <v>2167.34</v>
      </c>
      <c r="N21" s="127">
        <v>0</v>
      </c>
      <c r="O21" s="127">
        <v>1253998.72</v>
      </c>
      <c r="P21" s="116"/>
      <c r="Q21" s="126">
        <v>260</v>
      </c>
      <c r="R21" s="126">
        <v>258</v>
      </c>
      <c r="S21" s="126">
        <v>2</v>
      </c>
      <c r="T21" s="127">
        <v>21212.68</v>
      </c>
      <c r="U21" s="127">
        <v>21212.68</v>
      </c>
      <c r="V21" s="127">
        <v>21103.68</v>
      </c>
      <c r="W21" s="127">
        <v>109</v>
      </c>
      <c r="X21" s="127">
        <v>0</v>
      </c>
      <c r="Y21" s="127">
        <v>21212.68</v>
      </c>
      <c r="Z21" s="116"/>
      <c r="AA21" s="126">
        <v>216</v>
      </c>
      <c r="AB21" s="126">
        <v>216</v>
      </c>
      <c r="AC21" s="126"/>
      <c r="AD21" s="127">
        <v>26624.78</v>
      </c>
      <c r="AE21" s="127">
        <v>26624.78</v>
      </c>
      <c r="AF21" s="127">
        <v>26624.78</v>
      </c>
      <c r="AG21" s="127"/>
      <c r="AH21" s="127">
        <v>0</v>
      </c>
      <c r="AI21" s="127">
        <v>26624.78</v>
      </c>
      <c r="AJ21" s="116"/>
      <c r="AK21" s="126"/>
      <c r="AL21" s="126"/>
      <c r="AM21" s="126"/>
      <c r="AN21" s="127"/>
      <c r="AO21" s="127"/>
      <c r="AP21" s="127"/>
      <c r="AQ21" s="127"/>
      <c r="AR21" s="127"/>
      <c r="AS21" s="127"/>
      <c r="AT21" s="116"/>
      <c r="AU21" s="126"/>
      <c r="AV21" s="126"/>
      <c r="AW21" s="126"/>
      <c r="AX21" s="127"/>
      <c r="AY21" s="127"/>
      <c r="AZ21" s="127"/>
      <c r="BA21" s="127"/>
      <c r="BB21" s="127"/>
      <c r="BC21" s="127"/>
      <c r="BD21" s="116"/>
    </row>
    <row r="22" spans="2:56" s="112" customFormat="1" ht="19.649999999999999" customHeight="1" x14ac:dyDescent="0.2">
      <c r="B22" s="125"/>
      <c r="C22" s="120" t="s">
        <v>135</v>
      </c>
      <c r="D22" s="120" t="s">
        <v>136</v>
      </c>
      <c r="E22" s="121">
        <f t="shared" si="0"/>
        <v>1206</v>
      </c>
      <c r="F22" s="122">
        <f t="shared" si="1"/>
        <v>76608.37</v>
      </c>
      <c r="G22" s="123"/>
      <c r="H22" s="123"/>
      <c r="I22" s="123"/>
      <c r="J22" s="124"/>
      <c r="K22" s="124"/>
      <c r="L22" s="124"/>
      <c r="M22" s="124"/>
      <c r="N22" s="124"/>
      <c r="O22" s="124"/>
      <c r="P22" s="116"/>
      <c r="Q22" s="123">
        <v>85</v>
      </c>
      <c r="R22" s="123">
        <v>85</v>
      </c>
      <c r="S22" s="123"/>
      <c r="T22" s="124">
        <v>8624.9599999999991</v>
      </c>
      <c r="U22" s="124">
        <v>4904.96</v>
      </c>
      <c r="V22" s="124">
        <v>4904.96</v>
      </c>
      <c r="W22" s="124"/>
      <c r="X22" s="124">
        <v>0</v>
      </c>
      <c r="Y22" s="124">
        <v>4904.96</v>
      </c>
      <c r="Z22" s="116"/>
      <c r="AA22" s="123"/>
      <c r="AB22" s="123"/>
      <c r="AC22" s="123"/>
      <c r="AD22" s="124"/>
      <c r="AE22" s="124"/>
      <c r="AF22" s="124"/>
      <c r="AG22" s="124"/>
      <c r="AH22" s="124"/>
      <c r="AI22" s="124"/>
      <c r="AJ22" s="116"/>
      <c r="AK22" s="123">
        <v>515</v>
      </c>
      <c r="AL22" s="123">
        <v>515</v>
      </c>
      <c r="AM22" s="123"/>
      <c r="AN22" s="124">
        <v>55692.81</v>
      </c>
      <c r="AO22" s="124">
        <v>35092.81</v>
      </c>
      <c r="AP22" s="124">
        <v>35092.81</v>
      </c>
      <c r="AQ22" s="124"/>
      <c r="AR22" s="124">
        <v>0</v>
      </c>
      <c r="AS22" s="124">
        <v>35092.81</v>
      </c>
      <c r="AT22" s="116"/>
      <c r="AU22" s="123">
        <v>606</v>
      </c>
      <c r="AV22" s="123">
        <v>605</v>
      </c>
      <c r="AW22" s="123">
        <v>1</v>
      </c>
      <c r="AX22" s="124">
        <v>60730.6</v>
      </c>
      <c r="AY22" s="124">
        <v>36610.6</v>
      </c>
      <c r="AZ22" s="124">
        <v>36398</v>
      </c>
      <c r="BA22" s="124">
        <v>212.6</v>
      </c>
      <c r="BB22" s="124">
        <v>0</v>
      </c>
      <c r="BC22" s="124">
        <v>36610.6</v>
      </c>
      <c r="BD22" s="116"/>
    </row>
    <row r="23" spans="2:56" s="112" customFormat="1" ht="19.649999999999999" customHeight="1" x14ac:dyDescent="0.2">
      <c r="B23" s="125"/>
      <c r="C23" s="120" t="s">
        <v>129</v>
      </c>
      <c r="D23" s="120" t="s">
        <v>4</v>
      </c>
      <c r="E23" s="121">
        <f t="shared" si="0"/>
        <v>175</v>
      </c>
      <c r="F23" s="122">
        <f t="shared" si="1"/>
        <v>11783.27</v>
      </c>
      <c r="G23" s="123">
        <v>119</v>
      </c>
      <c r="H23" s="123">
        <v>118</v>
      </c>
      <c r="I23" s="123">
        <v>1</v>
      </c>
      <c r="J23" s="124">
        <v>4741.6000000000004</v>
      </c>
      <c r="K23" s="124">
        <v>4741.6000000000004</v>
      </c>
      <c r="L23" s="124">
        <v>4705.45</v>
      </c>
      <c r="M23" s="124">
        <v>36.15</v>
      </c>
      <c r="N23" s="124">
        <v>0</v>
      </c>
      <c r="O23" s="124">
        <v>4741.6000000000004</v>
      </c>
      <c r="P23" s="116"/>
      <c r="Q23" s="123">
        <v>1</v>
      </c>
      <c r="R23" s="123">
        <v>1</v>
      </c>
      <c r="S23" s="123"/>
      <c r="T23" s="124">
        <v>36.15</v>
      </c>
      <c r="U23" s="124">
        <v>36.15</v>
      </c>
      <c r="V23" s="124">
        <v>36.15</v>
      </c>
      <c r="W23" s="124"/>
      <c r="X23" s="124">
        <v>0</v>
      </c>
      <c r="Y23" s="124">
        <v>36.15</v>
      </c>
      <c r="Z23" s="116"/>
      <c r="AA23" s="123"/>
      <c r="AB23" s="123"/>
      <c r="AC23" s="123"/>
      <c r="AD23" s="124"/>
      <c r="AE23" s="124"/>
      <c r="AF23" s="124"/>
      <c r="AG23" s="124"/>
      <c r="AH23" s="124"/>
      <c r="AI23" s="124"/>
      <c r="AJ23" s="116"/>
      <c r="AK23" s="123">
        <v>1</v>
      </c>
      <c r="AL23" s="123">
        <v>1</v>
      </c>
      <c r="AM23" s="123"/>
      <c r="AN23" s="124">
        <v>36.15</v>
      </c>
      <c r="AO23" s="124">
        <v>36.15</v>
      </c>
      <c r="AP23" s="124">
        <v>36.15</v>
      </c>
      <c r="AQ23" s="124"/>
      <c r="AR23" s="124">
        <v>0</v>
      </c>
      <c r="AS23" s="124">
        <v>36.15</v>
      </c>
      <c r="AT23" s="116"/>
      <c r="AU23" s="123">
        <v>54</v>
      </c>
      <c r="AV23" s="123">
        <v>54</v>
      </c>
      <c r="AW23" s="123"/>
      <c r="AX23" s="124">
        <v>9943.08</v>
      </c>
      <c r="AY23" s="124">
        <v>6969.37</v>
      </c>
      <c r="AZ23" s="124">
        <v>6969.37</v>
      </c>
      <c r="BA23" s="124"/>
      <c r="BB23" s="124">
        <v>0</v>
      </c>
      <c r="BC23" s="124">
        <v>6969.37</v>
      </c>
      <c r="BD23" s="116"/>
    </row>
    <row r="24" spans="2:56" s="112" customFormat="1" ht="19.649999999999999" customHeight="1" x14ac:dyDescent="0.2">
      <c r="B24" s="125"/>
      <c r="C24" s="120" t="s">
        <v>131</v>
      </c>
      <c r="D24" s="120" t="s">
        <v>4</v>
      </c>
      <c r="E24" s="121">
        <f t="shared" si="0"/>
        <v>463</v>
      </c>
      <c r="F24" s="122">
        <f t="shared" si="1"/>
        <v>16567.899999999991</v>
      </c>
      <c r="G24" s="123"/>
      <c r="H24" s="123"/>
      <c r="I24" s="123"/>
      <c r="J24" s="124"/>
      <c r="K24" s="124"/>
      <c r="L24" s="124"/>
      <c r="M24" s="124"/>
      <c r="N24" s="124"/>
      <c r="O24" s="124"/>
      <c r="P24" s="116"/>
      <c r="Q24" s="123">
        <v>20</v>
      </c>
      <c r="R24" s="123">
        <v>19</v>
      </c>
      <c r="S24" s="123">
        <v>1</v>
      </c>
      <c r="T24" s="124">
        <v>1598.76</v>
      </c>
      <c r="U24" s="124">
        <v>1598.76</v>
      </c>
      <c r="V24" s="124">
        <v>1546.76</v>
      </c>
      <c r="W24" s="124">
        <v>52</v>
      </c>
      <c r="X24" s="124">
        <v>0</v>
      </c>
      <c r="Y24" s="124">
        <v>1598.76</v>
      </c>
      <c r="Z24" s="116"/>
      <c r="AA24" s="123"/>
      <c r="AB24" s="123"/>
      <c r="AC24" s="123"/>
      <c r="AD24" s="124"/>
      <c r="AE24" s="124"/>
      <c r="AF24" s="124"/>
      <c r="AG24" s="124"/>
      <c r="AH24" s="124"/>
      <c r="AI24" s="124"/>
      <c r="AJ24" s="116"/>
      <c r="AK24" s="123">
        <v>242</v>
      </c>
      <c r="AL24" s="123">
        <v>242</v>
      </c>
      <c r="AM24" s="123"/>
      <c r="AN24" s="124">
        <v>7752.89</v>
      </c>
      <c r="AO24" s="124">
        <v>7716.64</v>
      </c>
      <c r="AP24" s="124">
        <v>7716.64</v>
      </c>
      <c r="AQ24" s="124"/>
      <c r="AR24" s="124">
        <v>0</v>
      </c>
      <c r="AS24" s="124">
        <v>7716.64</v>
      </c>
      <c r="AT24" s="116"/>
      <c r="AU24" s="123">
        <v>201</v>
      </c>
      <c r="AV24" s="123">
        <v>201</v>
      </c>
      <c r="AW24" s="123"/>
      <c r="AX24" s="124">
        <v>7252.49999999999</v>
      </c>
      <c r="AY24" s="124">
        <v>7252.49999999999</v>
      </c>
      <c r="AZ24" s="124">
        <v>7252.49999999999</v>
      </c>
      <c r="BA24" s="124"/>
      <c r="BB24" s="124">
        <v>0</v>
      </c>
      <c r="BC24" s="124">
        <v>7252.49999999999</v>
      </c>
      <c r="BD24" s="116"/>
    </row>
    <row r="25" spans="2:56" s="112" customFormat="1" ht="19.649999999999999" customHeight="1" x14ac:dyDescent="0.2">
      <c r="B25" s="125"/>
      <c r="C25" s="120" t="s">
        <v>135</v>
      </c>
      <c r="D25" s="120" t="s">
        <v>4</v>
      </c>
      <c r="E25" s="121">
        <f t="shared" si="0"/>
        <v>191</v>
      </c>
      <c r="F25" s="122">
        <f t="shared" si="1"/>
        <v>4984.5</v>
      </c>
      <c r="G25" s="126"/>
      <c r="H25" s="126"/>
      <c r="I25" s="126"/>
      <c r="J25" s="127"/>
      <c r="K25" s="127"/>
      <c r="L25" s="127"/>
      <c r="M25" s="127"/>
      <c r="N25" s="127"/>
      <c r="O25" s="127"/>
      <c r="P25" s="116"/>
      <c r="Q25" s="126">
        <v>5</v>
      </c>
      <c r="R25" s="126">
        <v>5</v>
      </c>
      <c r="S25" s="126"/>
      <c r="T25" s="127">
        <v>137.65</v>
      </c>
      <c r="U25" s="127">
        <v>137.65</v>
      </c>
      <c r="V25" s="127">
        <v>137.65</v>
      </c>
      <c r="W25" s="127"/>
      <c r="X25" s="127">
        <v>0</v>
      </c>
      <c r="Y25" s="127">
        <v>137.65</v>
      </c>
      <c r="Z25" s="116"/>
      <c r="AA25" s="126"/>
      <c r="AB25" s="126"/>
      <c r="AC25" s="126"/>
      <c r="AD25" s="127"/>
      <c r="AE25" s="127"/>
      <c r="AF25" s="127"/>
      <c r="AG25" s="127"/>
      <c r="AH25" s="127"/>
      <c r="AI25" s="127"/>
      <c r="AJ25" s="116"/>
      <c r="AK25" s="126">
        <v>86</v>
      </c>
      <c r="AL25" s="126">
        <v>86</v>
      </c>
      <c r="AM25" s="126"/>
      <c r="AN25" s="127">
        <v>2234.3200000000002</v>
      </c>
      <c r="AO25" s="127">
        <v>2234.3200000000002</v>
      </c>
      <c r="AP25" s="127">
        <v>2234.3200000000002</v>
      </c>
      <c r="AQ25" s="127"/>
      <c r="AR25" s="127">
        <v>0</v>
      </c>
      <c r="AS25" s="127">
        <v>2234.3200000000002</v>
      </c>
      <c r="AT25" s="116"/>
      <c r="AU25" s="126">
        <v>100</v>
      </c>
      <c r="AV25" s="126">
        <v>100</v>
      </c>
      <c r="AW25" s="126"/>
      <c r="AX25" s="127">
        <v>2612.5300000000002</v>
      </c>
      <c r="AY25" s="127">
        <v>2612.5300000000002</v>
      </c>
      <c r="AZ25" s="127">
        <v>2612.5300000000002</v>
      </c>
      <c r="BA25" s="127"/>
      <c r="BB25" s="127">
        <v>0</v>
      </c>
      <c r="BC25" s="127">
        <v>2612.5300000000002</v>
      </c>
      <c r="BD25" s="116"/>
    </row>
    <row r="26" spans="2:56" s="112" customFormat="1" ht="19.649999999999999" customHeight="1" x14ac:dyDescent="0.2">
      <c r="B26" s="128" t="s">
        <v>128</v>
      </c>
      <c r="C26" s="129"/>
      <c r="D26" s="129"/>
      <c r="E26" s="130"/>
      <c r="F26" s="130"/>
      <c r="G26" s="131">
        <v>16574</v>
      </c>
      <c r="H26" s="131">
        <v>14676</v>
      </c>
      <c r="I26" s="131">
        <v>1898</v>
      </c>
      <c r="J26" s="131">
        <v>2447390.37</v>
      </c>
      <c r="K26" s="131">
        <v>2359565.7599999998</v>
      </c>
      <c r="L26" s="131">
        <v>2331978.5699999998</v>
      </c>
      <c r="M26" s="131">
        <v>27587.19</v>
      </c>
      <c r="N26" s="131">
        <v>416165.54000000103</v>
      </c>
      <c r="O26" s="131">
        <v>2775731.3</v>
      </c>
      <c r="P26" s="132"/>
      <c r="Q26" s="131">
        <v>782</v>
      </c>
      <c r="R26" s="131">
        <v>707</v>
      </c>
      <c r="S26" s="131">
        <v>75</v>
      </c>
      <c r="T26" s="131">
        <v>87999.72</v>
      </c>
      <c r="U26" s="131">
        <v>71661.320000000007</v>
      </c>
      <c r="V26" s="131">
        <v>71202.320000000007</v>
      </c>
      <c r="W26" s="131">
        <v>459</v>
      </c>
      <c r="X26" s="131">
        <v>6549</v>
      </c>
      <c r="Y26" s="131">
        <v>78210.320000000007</v>
      </c>
      <c r="Z26" s="132"/>
      <c r="AA26" s="131">
        <v>430</v>
      </c>
      <c r="AB26" s="131">
        <v>396</v>
      </c>
      <c r="AC26" s="131">
        <v>34</v>
      </c>
      <c r="AD26" s="131">
        <v>58812.6</v>
      </c>
      <c r="AE26" s="131">
        <v>53692.6</v>
      </c>
      <c r="AF26" s="131">
        <v>53692.6</v>
      </c>
      <c r="AG26" s="131">
        <v>0</v>
      </c>
      <c r="AH26" s="131">
        <v>4975.18</v>
      </c>
      <c r="AI26" s="131">
        <v>58667.78</v>
      </c>
      <c r="AJ26" s="132"/>
      <c r="AK26" s="131">
        <v>2893</v>
      </c>
      <c r="AL26" s="131">
        <v>2714</v>
      </c>
      <c r="AM26" s="131">
        <v>179</v>
      </c>
      <c r="AN26" s="131">
        <v>356851.12</v>
      </c>
      <c r="AO26" s="131">
        <v>258092.97</v>
      </c>
      <c r="AP26" s="131">
        <v>257464.97</v>
      </c>
      <c r="AQ26" s="131">
        <v>628</v>
      </c>
      <c r="AR26" s="131">
        <v>18691.41</v>
      </c>
      <c r="AS26" s="131">
        <v>276784.38</v>
      </c>
      <c r="AT26" s="132"/>
      <c r="AU26" s="131">
        <v>2831</v>
      </c>
      <c r="AV26" s="131">
        <v>2632</v>
      </c>
      <c r="AW26" s="131">
        <v>199</v>
      </c>
      <c r="AX26" s="131">
        <v>333723</v>
      </c>
      <c r="AY26" s="131">
        <v>225761.57</v>
      </c>
      <c r="AZ26" s="131">
        <v>225087.52</v>
      </c>
      <c r="BA26" s="131">
        <v>674.05</v>
      </c>
      <c r="BB26" s="131">
        <v>18037.93</v>
      </c>
      <c r="BC26" s="131">
        <v>243799.5</v>
      </c>
      <c r="BD26" s="132"/>
    </row>
    <row r="27" spans="2:56" s="112" customFormat="1" ht="14.4" customHeight="1" x14ac:dyDescent="0.2">
      <c r="B27" s="133"/>
      <c r="C27" s="134"/>
      <c r="D27" s="134"/>
      <c r="E27" s="134"/>
      <c r="F27" s="134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</row>
    <row r="28" spans="2:56" s="112" customFormat="1" ht="19.649999999999999" customHeight="1" x14ac:dyDescent="0.2">
      <c r="B28" s="120" t="s">
        <v>140</v>
      </c>
      <c r="C28" s="120"/>
      <c r="D28" s="120" t="s">
        <v>95</v>
      </c>
      <c r="E28" s="135"/>
      <c r="F28" s="135"/>
      <c r="G28" s="123">
        <v>162</v>
      </c>
      <c r="H28" s="123"/>
      <c r="I28" s="123">
        <v>162</v>
      </c>
      <c r="J28" s="124">
        <v>0</v>
      </c>
      <c r="K28" s="124">
        <v>0</v>
      </c>
      <c r="L28" s="124"/>
      <c r="M28" s="124">
        <v>0</v>
      </c>
      <c r="N28" s="124">
        <v>24130.9199999999</v>
      </c>
      <c r="O28" s="124">
        <v>24130.9199999999</v>
      </c>
      <c r="P28" s="116"/>
      <c r="Q28" s="123">
        <v>1</v>
      </c>
      <c r="R28" s="123"/>
      <c r="S28" s="123">
        <v>1</v>
      </c>
      <c r="T28" s="124">
        <v>0</v>
      </c>
      <c r="U28" s="124">
        <v>0</v>
      </c>
      <c r="V28" s="124"/>
      <c r="W28" s="124">
        <v>0</v>
      </c>
      <c r="X28" s="124">
        <v>92.96</v>
      </c>
      <c r="Y28" s="124">
        <v>92.96</v>
      </c>
      <c r="Z28" s="116"/>
      <c r="AA28" s="123">
        <v>1</v>
      </c>
      <c r="AB28" s="123"/>
      <c r="AC28" s="123">
        <v>1</v>
      </c>
      <c r="AD28" s="124">
        <v>0</v>
      </c>
      <c r="AE28" s="124">
        <v>0</v>
      </c>
      <c r="AF28" s="124"/>
      <c r="AG28" s="124">
        <v>0</v>
      </c>
      <c r="AH28" s="124">
        <v>92.96</v>
      </c>
      <c r="AI28" s="124">
        <v>92.96</v>
      </c>
      <c r="AJ28" s="116"/>
      <c r="AK28" s="123">
        <v>16</v>
      </c>
      <c r="AL28" s="123"/>
      <c r="AM28" s="123">
        <v>16</v>
      </c>
      <c r="AN28" s="124">
        <v>0</v>
      </c>
      <c r="AO28" s="124">
        <v>0</v>
      </c>
      <c r="AP28" s="124"/>
      <c r="AQ28" s="124">
        <v>0</v>
      </c>
      <c r="AR28" s="124">
        <v>1487.36</v>
      </c>
      <c r="AS28" s="124">
        <v>1487.36</v>
      </c>
      <c r="AT28" s="116"/>
      <c r="AU28" s="123">
        <v>11</v>
      </c>
      <c r="AV28" s="123"/>
      <c r="AW28" s="123">
        <v>11</v>
      </c>
      <c r="AX28" s="124">
        <v>0</v>
      </c>
      <c r="AY28" s="124">
        <v>0</v>
      </c>
      <c r="AZ28" s="124"/>
      <c r="BA28" s="124">
        <v>0</v>
      </c>
      <c r="BB28" s="124">
        <v>930.6</v>
      </c>
      <c r="BC28" s="124">
        <v>930.6</v>
      </c>
      <c r="BD28" s="116"/>
    </row>
    <row r="29" spans="2:56" s="112" customFormat="1" ht="19.649999999999999" customHeight="1" x14ac:dyDescent="0.2">
      <c r="B29" s="125"/>
      <c r="C29" s="120"/>
      <c r="D29" s="120" t="s">
        <v>136</v>
      </c>
      <c r="E29" s="135"/>
      <c r="F29" s="135"/>
      <c r="G29" s="126">
        <v>11</v>
      </c>
      <c r="H29" s="126"/>
      <c r="I29" s="126">
        <v>11</v>
      </c>
      <c r="J29" s="127">
        <v>0</v>
      </c>
      <c r="K29" s="127">
        <v>0</v>
      </c>
      <c r="L29" s="127"/>
      <c r="M29" s="127">
        <v>0</v>
      </c>
      <c r="N29" s="127">
        <v>32071.4</v>
      </c>
      <c r="O29" s="127">
        <v>32071.4</v>
      </c>
      <c r="P29" s="116"/>
      <c r="Q29" s="126"/>
      <c r="R29" s="126"/>
      <c r="S29" s="126"/>
      <c r="T29" s="127"/>
      <c r="U29" s="127"/>
      <c r="V29" s="127"/>
      <c r="W29" s="127"/>
      <c r="X29" s="127"/>
      <c r="Y29" s="127"/>
      <c r="Z29" s="116"/>
      <c r="AA29" s="126">
        <v>1</v>
      </c>
      <c r="AB29" s="126"/>
      <c r="AC29" s="126">
        <v>1</v>
      </c>
      <c r="AD29" s="127">
        <v>0</v>
      </c>
      <c r="AE29" s="127">
        <v>0</v>
      </c>
      <c r="AF29" s="127"/>
      <c r="AG29" s="127">
        <v>0</v>
      </c>
      <c r="AH29" s="127">
        <v>0</v>
      </c>
      <c r="AI29" s="127">
        <v>0</v>
      </c>
      <c r="AJ29" s="116"/>
      <c r="AK29" s="126">
        <v>1</v>
      </c>
      <c r="AL29" s="126"/>
      <c r="AM29" s="126">
        <v>1</v>
      </c>
      <c r="AN29" s="127">
        <v>0</v>
      </c>
      <c r="AO29" s="127">
        <v>0</v>
      </c>
      <c r="AP29" s="127"/>
      <c r="AQ29" s="127">
        <v>0</v>
      </c>
      <c r="AR29" s="127">
        <v>2582.2800000000002</v>
      </c>
      <c r="AS29" s="127">
        <v>2582.2800000000002</v>
      </c>
      <c r="AT29" s="116"/>
      <c r="AU29" s="126">
        <v>2</v>
      </c>
      <c r="AV29" s="126"/>
      <c r="AW29" s="126">
        <v>2</v>
      </c>
      <c r="AX29" s="127">
        <v>0</v>
      </c>
      <c r="AY29" s="127">
        <v>0</v>
      </c>
      <c r="AZ29" s="127"/>
      <c r="BA29" s="127">
        <v>0</v>
      </c>
      <c r="BB29" s="127">
        <v>185.92</v>
      </c>
      <c r="BC29" s="127">
        <v>185.92</v>
      </c>
      <c r="BD29" s="116"/>
    </row>
    <row r="30" spans="2:56" s="112" customFormat="1" ht="19.649999999999999" customHeight="1" x14ac:dyDescent="0.2">
      <c r="B30" s="128" t="s">
        <v>140</v>
      </c>
      <c r="C30" s="129"/>
      <c r="D30" s="129"/>
      <c r="E30" s="130"/>
      <c r="F30" s="130"/>
      <c r="G30" s="131">
        <v>173</v>
      </c>
      <c r="H30" s="131"/>
      <c r="I30" s="131">
        <v>173</v>
      </c>
      <c r="J30" s="131">
        <v>0</v>
      </c>
      <c r="K30" s="131">
        <v>0</v>
      </c>
      <c r="L30" s="131"/>
      <c r="M30" s="131">
        <v>0</v>
      </c>
      <c r="N30" s="131">
        <v>56202.319999999898</v>
      </c>
      <c r="O30" s="131">
        <v>56202.319999999898</v>
      </c>
      <c r="P30" s="132"/>
      <c r="Q30" s="131">
        <v>1</v>
      </c>
      <c r="R30" s="131"/>
      <c r="S30" s="131">
        <v>1</v>
      </c>
      <c r="T30" s="131">
        <v>0</v>
      </c>
      <c r="U30" s="131">
        <v>0</v>
      </c>
      <c r="V30" s="131"/>
      <c r="W30" s="131">
        <v>0</v>
      </c>
      <c r="X30" s="131">
        <v>92.96</v>
      </c>
      <c r="Y30" s="131">
        <v>92.96</v>
      </c>
      <c r="Z30" s="132"/>
      <c r="AA30" s="131">
        <v>2</v>
      </c>
      <c r="AB30" s="131"/>
      <c r="AC30" s="131">
        <v>2</v>
      </c>
      <c r="AD30" s="131">
        <v>0</v>
      </c>
      <c r="AE30" s="131">
        <v>0</v>
      </c>
      <c r="AF30" s="131"/>
      <c r="AG30" s="131">
        <v>0</v>
      </c>
      <c r="AH30" s="131">
        <v>92.96</v>
      </c>
      <c r="AI30" s="131">
        <v>92.96</v>
      </c>
      <c r="AJ30" s="132"/>
      <c r="AK30" s="131">
        <v>17</v>
      </c>
      <c r="AL30" s="131"/>
      <c r="AM30" s="131">
        <v>17</v>
      </c>
      <c r="AN30" s="131">
        <v>0</v>
      </c>
      <c r="AO30" s="131">
        <v>0</v>
      </c>
      <c r="AP30" s="131"/>
      <c r="AQ30" s="131">
        <v>0</v>
      </c>
      <c r="AR30" s="131">
        <v>4069.64</v>
      </c>
      <c r="AS30" s="131">
        <v>4069.64</v>
      </c>
      <c r="AT30" s="132"/>
      <c r="AU30" s="131">
        <v>13</v>
      </c>
      <c r="AV30" s="131"/>
      <c r="AW30" s="131">
        <v>13</v>
      </c>
      <c r="AX30" s="131">
        <v>0</v>
      </c>
      <c r="AY30" s="131">
        <v>0</v>
      </c>
      <c r="AZ30" s="131"/>
      <c r="BA30" s="131">
        <v>0</v>
      </c>
      <c r="BB30" s="131">
        <v>1116.52</v>
      </c>
      <c r="BC30" s="131">
        <v>1116.52</v>
      </c>
      <c r="BD30" s="132"/>
    </row>
    <row r="31" spans="2:56" s="112" customFormat="1" ht="14.4" customHeight="1" x14ac:dyDescent="0.2">
      <c r="B31" s="133"/>
      <c r="C31" s="134"/>
      <c r="D31" s="134"/>
      <c r="E31" s="134"/>
      <c r="F31" s="134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</row>
    <row r="32" spans="2:56" s="112" customFormat="1" ht="19.649999999999999" customHeight="1" x14ac:dyDescent="0.2">
      <c r="B32" s="120" t="s">
        <v>141</v>
      </c>
      <c r="C32" s="120" t="s">
        <v>142</v>
      </c>
      <c r="D32" s="120" t="s">
        <v>95</v>
      </c>
      <c r="E32" s="135"/>
      <c r="F32" s="135"/>
      <c r="G32" s="123">
        <v>18</v>
      </c>
      <c r="H32" s="123">
        <v>7</v>
      </c>
      <c r="I32" s="123">
        <v>11</v>
      </c>
      <c r="J32" s="124">
        <v>6118.21</v>
      </c>
      <c r="K32" s="124">
        <v>5234.09</v>
      </c>
      <c r="L32" s="124">
        <v>4025.05</v>
      </c>
      <c r="M32" s="124">
        <v>1209.04</v>
      </c>
      <c r="N32" s="124">
        <v>0</v>
      </c>
      <c r="O32" s="124">
        <v>5234.09</v>
      </c>
      <c r="P32" s="116"/>
      <c r="Q32" s="123"/>
      <c r="R32" s="123"/>
      <c r="S32" s="123"/>
      <c r="T32" s="124"/>
      <c r="U32" s="124"/>
      <c r="V32" s="124"/>
      <c r="W32" s="124"/>
      <c r="X32" s="124"/>
      <c r="Y32" s="124"/>
      <c r="Z32" s="116"/>
      <c r="AA32" s="123"/>
      <c r="AB32" s="123"/>
      <c r="AC32" s="123"/>
      <c r="AD32" s="124"/>
      <c r="AE32" s="124"/>
      <c r="AF32" s="124"/>
      <c r="AG32" s="124"/>
      <c r="AH32" s="124"/>
      <c r="AI32" s="124"/>
      <c r="AJ32" s="116"/>
      <c r="AK32" s="123">
        <v>8</v>
      </c>
      <c r="AL32" s="123">
        <v>2</v>
      </c>
      <c r="AM32" s="123">
        <v>6</v>
      </c>
      <c r="AN32" s="124">
        <v>1562.75</v>
      </c>
      <c r="AO32" s="124">
        <v>1543.75</v>
      </c>
      <c r="AP32" s="124">
        <v>688.75</v>
      </c>
      <c r="AQ32" s="124">
        <v>855</v>
      </c>
      <c r="AR32" s="124">
        <v>0</v>
      </c>
      <c r="AS32" s="124">
        <v>1543.75</v>
      </c>
      <c r="AT32" s="116"/>
      <c r="AU32" s="123">
        <v>2</v>
      </c>
      <c r="AV32" s="123"/>
      <c r="AW32" s="123">
        <v>2</v>
      </c>
      <c r="AX32" s="124">
        <v>248</v>
      </c>
      <c r="AY32" s="124">
        <v>248</v>
      </c>
      <c r="AZ32" s="124"/>
      <c r="BA32" s="124">
        <v>248</v>
      </c>
      <c r="BB32" s="124">
        <v>0</v>
      </c>
      <c r="BC32" s="124">
        <v>248</v>
      </c>
      <c r="BD32" s="116"/>
    </row>
    <row r="33" spans="2:56" s="112" customFormat="1" ht="19.649999999999999" customHeight="1" x14ac:dyDescent="0.2">
      <c r="B33" s="125"/>
      <c r="C33" s="120" t="s">
        <v>142</v>
      </c>
      <c r="D33" s="120" t="s">
        <v>136</v>
      </c>
      <c r="E33" s="135"/>
      <c r="F33" s="135"/>
      <c r="G33" s="126">
        <v>23</v>
      </c>
      <c r="H33" s="126">
        <v>16</v>
      </c>
      <c r="I33" s="126">
        <v>7</v>
      </c>
      <c r="J33" s="127">
        <v>8431.49</v>
      </c>
      <c r="K33" s="127">
        <v>7311.09</v>
      </c>
      <c r="L33" s="127">
        <v>6100.16</v>
      </c>
      <c r="M33" s="127">
        <v>1210.93</v>
      </c>
      <c r="N33" s="127">
        <v>0</v>
      </c>
      <c r="O33" s="127">
        <v>7311.09</v>
      </c>
      <c r="P33" s="116"/>
      <c r="Q33" s="126"/>
      <c r="R33" s="126"/>
      <c r="S33" s="126"/>
      <c r="T33" s="127"/>
      <c r="U33" s="127"/>
      <c r="V33" s="127"/>
      <c r="W33" s="127"/>
      <c r="X33" s="127"/>
      <c r="Y33" s="127"/>
      <c r="Z33" s="116"/>
      <c r="AA33" s="126">
        <v>1</v>
      </c>
      <c r="AB33" s="126">
        <v>1</v>
      </c>
      <c r="AC33" s="126"/>
      <c r="AD33" s="127">
        <v>165</v>
      </c>
      <c r="AE33" s="127">
        <v>165</v>
      </c>
      <c r="AF33" s="127">
        <v>165</v>
      </c>
      <c r="AG33" s="127"/>
      <c r="AH33" s="127">
        <v>0</v>
      </c>
      <c r="AI33" s="127">
        <v>165</v>
      </c>
      <c r="AJ33" s="116"/>
      <c r="AK33" s="126">
        <v>3</v>
      </c>
      <c r="AL33" s="126">
        <v>3</v>
      </c>
      <c r="AM33" s="126"/>
      <c r="AN33" s="127">
        <v>605</v>
      </c>
      <c r="AO33" s="127">
        <v>605</v>
      </c>
      <c r="AP33" s="127">
        <v>605</v>
      </c>
      <c r="AQ33" s="127"/>
      <c r="AR33" s="127">
        <v>0</v>
      </c>
      <c r="AS33" s="127">
        <v>605</v>
      </c>
      <c r="AT33" s="116"/>
      <c r="AU33" s="126">
        <v>3</v>
      </c>
      <c r="AV33" s="126">
        <v>1</v>
      </c>
      <c r="AW33" s="126">
        <v>2</v>
      </c>
      <c r="AX33" s="127">
        <v>275</v>
      </c>
      <c r="AY33" s="127">
        <v>247.5</v>
      </c>
      <c r="AZ33" s="127">
        <v>71.5</v>
      </c>
      <c r="BA33" s="127">
        <v>176</v>
      </c>
      <c r="BB33" s="127">
        <v>0</v>
      </c>
      <c r="BC33" s="127">
        <v>247.5</v>
      </c>
      <c r="BD33" s="116"/>
    </row>
    <row r="34" spans="2:56" s="112" customFormat="1" ht="19.649999999999999" customHeight="1" x14ac:dyDescent="0.2">
      <c r="B34" s="125"/>
      <c r="C34" s="120" t="s">
        <v>143</v>
      </c>
      <c r="D34" s="120" t="s">
        <v>95</v>
      </c>
      <c r="E34" s="135"/>
      <c r="F34" s="135"/>
      <c r="G34" s="123"/>
      <c r="H34" s="123"/>
      <c r="I34" s="123"/>
      <c r="J34" s="124"/>
      <c r="K34" s="124"/>
      <c r="L34" s="124"/>
      <c r="M34" s="124"/>
      <c r="N34" s="124"/>
      <c r="O34" s="124"/>
      <c r="P34" s="116"/>
      <c r="Q34" s="123"/>
      <c r="R34" s="123"/>
      <c r="S34" s="123"/>
      <c r="T34" s="124"/>
      <c r="U34" s="124"/>
      <c r="V34" s="124"/>
      <c r="W34" s="124"/>
      <c r="X34" s="124"/>
      <c r="Y34" s="124"/>
      <c r="Z34" s="116"/>
      <c r="AA34" s="123"/>
      <c r="AB34" s="123"/>
      <c r="AC34" s="123"/>
      <c r="AD34" s="124"/>
      <c r="AE34" s="124"/>
      <c r="AF34" s="124"/>
      <c r="AG34" s="124"/>
      <c r="AH34" s="124"/>
      <c r="AI34" s="124"/>
      <c r="AJ34" s="116"/>
      <c r="AK34" s="123">
        <v>15</v>
      </c>
      <c r="AL34" s="123">
        <v>7</v>
      </c>
      <c r="AM34" s="123">
        <v>8</v>
      </c>
      <c r="AN34" s="124">
        <v>13804.09</v>
      </c>
      <c r="AO34" s="124">
        <v>9177.61</v>
      </c>
      <c r="AP34" s="124">
        <v>7357.61</v>
      </c>
      <c r="AQ34" s="124">
        <v>1820</v>
      </c>
      <c r="AR34" s="124">
        <v>4707.76</v>
      </c>
      <c r="AS34" s="124">
        <v>13885.37</v>
      </c>
      <c r="AT34" s="116"/>
      <c r="AU34" s="123">
        <v>10</v>
      </c>
      <c r="AV34" s="123">
        <v>7</v>
      </c>
      <c r="AW34" s="123">
        <v>3</v>
      </c>
      <c r="AX34" s="124">
        <v>18410.169999999998</v>
      </c>
      <c r="AY34" s="124">
        <v>12681.14</v>
      </c>
      <c r="AZ34" s="124">
        <v>10583.58</v>
      </c>
      <c r="BA34" s="124">
        <v>2097.56</v>
      </c>
      <c r="BB34" s="124">
        <v>3093.96</v>
      </c>
      <c r="BC34" s="124">
        <v>15775.1</v>
      </c>
      <c r="BD34" s="116"/>
    </row>
    <row r="35" spans="2:56" s="112" customFormat="1" ht="19.649999999999999" customHeight="1" x14ac:dyDescent="0.2">
      <c r="B35" s="125"/>
      <c r="C35" s="120" t="s">
        <v>143</v>
      </c>
      <c r="D35" s="120" t="s">
        <v>136</v>
      </c>
      <c r="E35" s="135"/>
      <c r="F35" s="135"/>
      <c r="G35" s="126"/>
      <c r="H35" s="126"/>
      <c r="I35" s="126"/>
      <c r="J35" s="127"/>
      <c r="K35" s="127"/>
      <c r="L35" s="127"/>
      <c r="M35" s="127"/>
      <c r="N35" s="127"/>
      <c r="O35" s="127"/>
      <c r="P35" s="116"/>
      <c r="Q35" s="126">
        <v>1</v>
      </c>
      <c r="R35" s="126"/>
      <c r="S35" s="126">
        <v>1</v>
      </c>
      <c r="T35" s="127">
        <v>7480.09</v>
      </c>
      <c r="U35" s="127">
        <v>6732.08</v>
      </c>
      <c r="V35" s="127"/>
      <c r="W35" s="127">
        <v>6732.08</v>
      </c>
      <c r="X35" s="127">
        <v>1</v>
      </c>
      <c r="Y35" s="127">
        <v>6733.08</v>
      </c>
      <c r="Z35" s="116"/>
      <c r="AA35" s="126"/>
      <c r="AB35" s="126"/>
      <c r="AC35" s="126"/>
      <c r="AD35" s="127"/>
      <c r="AE35" s="127"/>
      <c r="AF35" s="127"/>
      <c r="AG35" s="127"/>
      <c r="AH35" s="127"/>
      <c r="AI35" s="127"/>
      <c r="AJ35" s="116"/>
      <c r="AK35" s="126">
        <v>34</v>
      </c>
      <c r="AL35" s="126">
        <v>19</v>
      </c>
      <c r="AM35" s="126">
        <v>15</v>
      </c>
      <c r="AN35" s="127">
        <v>102609.39</v>
      </c>
      <c r="AO35" s="127">
        <v>90196.27</v>
      </c>
      <c r="AP35" s="127">
        <v>60669.919999999998</v>
      </c>
      <c r="AQ35" s="127">
        <v>29526.35</v>
      </c>
      <c r="AR35" s="127">
        <v>14408.58</v>
      </c>
      <c r="AS35" s="127">
        <v>104604.85</v>
      </c>
      <c r="AT35" s="116"/>
      <c r="AU35" s="126">
        <v>54</v>
      </c>
      <c r="AV35" s="126">
        <v>35</v>
      </c>
      <c r="AW35" s="126">
        <v>19</v>
      </c>
      <c r="AX35" s="127">
        <v>153015.32999999999</v>
      </c>
      <c r="AY35" s="127">
        <v>141976.51999999999</v>
      </c>
      <c r="AZ35" s="127">
        <v>104938.97</v>
      </c>
      <c r="BA35" s="127">
        <v>37037.550000000003</v>
      </c>
      <c r="BB35" s="127">
        <v>19401.84</v>
      </c>
      <c r="BC35" s="127">
        <v>161378.35999999999</v>
      </c>
      <c r="BD35" s="116"/>
    </row>
    <row r="36" spans="2:56" s="112" customFormat="1" ht="19.649999999999999" customHeight="1" x14ac:dyDescent="0.2">
      <c r="B36" s="125"/>
      <c r="C36" s="120" t="s">
        <v>144</v>
      </c>
      <c r="D36" s="120" t="s">
        <v>95</v>
      </c>
      <c r="E36" s="135"/>
      <c r="F36" s="135"/>
      <c r="G36" s="123">
        <v>449</v>
      </c>
      <c r="H36" s="123">
        <v>267</v>
      </c>
      <c r="I36" s="123">
        <v>182</v>
      </c>
      <c r="J36" s="124">
        <v>960477.45</v>
      </c>
      <c r="K36" s="124">
        <v>958066.45</v>
      </c>
      <c r="L36" s="124">
        <v>611634.94999999995</v>
      </c>
      <c r="M36" s="124">
        <v>346431.5</v>
      </c>
      <c r="N36" s="124">
        <v>0</v>
      </c>
      <c r="O36" s="124">
        <v>958066.45</v>
      </c>
      <c r="P36" s="116"/>
      <c r="Q36" s="123">
        <v>1</v>
      </c>
      <c r="R36" s="123">
        <v>1</v>
      </c>
      <c r="S36" s="123"/>
      <c r="T36" s="124">
        <v>775</v>
      </c>
      <c r="U36" s="124">
        <v>775</v>
      </c>
      <c r="V36" s="124">
        <v>775</v>
      </c>
      <c r="W36" s="124"/>
      <c r="X36" s="124">
        <v>0</v>
      </c>
      <c r="Y36" s="124">
        <v>775</v>
      </c>
      <c r="Z36" s="116"/>
      <c r="AA36" s="123">
        <v>3</v>
      </c>
      <c r="AB36" s="123">
        <v>2</v>
      </c>
      <c r="AC36" s="123">
        <v>1</v>
      </c>
      <c r="AD36" s="124">
        <v>1860</v>
      </c>
      <c r="AE36" s="124">
        <v>1860</v>
      </c>
      <c r="AF36" s="124">
        <v>930</v>
      </c>
      <c r="AG36" s="124">
        <v>930</v>
      </c>
      <c r="AH36" s="124">
        <v>0</v>
      </c>
      <c r="AI36" s="124">
        <v>1860</v>
      </c>
      <c r="AJ36" s="116"/>
      <c r="AK36" s="123">
        <v>53</v>
      </c>
      <c r="AL36" s="123">
        <v>30</v>
      </c>
      <c r="AM36" s="123">
        <v>23</v>
      </c>
      <c r="AN36" s="124">
        <v>59091.45</v>
      </c>
      <c r="AO36" s="124">
        <v>57818</v>
      </c>
      <c r="AP36" s="124">
        <v>34340</v>
      </c>
      <c r="AQ36" s="124">
        <v>23478</v>
      </c>
      <c r="AR36" s="124">
        <v>0</v>
      </c>
      <c r="AS36" s="124">
        <v>57818</v>
      </c>
      <c r="AT36" s="116"/>
      <c r="AU36" s="123">
        <v>19</v>
      </c>
      <c r="AV36" s="123">
        <v>9</v>
      </c>
      <c r="AW36" s="123">
        <v>10</v>
      </c>
      <c r="AX36" s="124">
        <v>22885</v>
      </c>
      <c r="AY36" s="124">
        <v>22385</v>
      </c>
      <c r="AZ36" s="124">
        <v>8525</v>
      </c>
      <c r="BA36" s="124">
        <v>13860</v>
      </c>
      <c r="BB36" s="124">
        <v>0</v>
      </c>
      <c r="BC36" s="124">
        <v>22385</v>
      </c>
      <c r="BD36" s="116"/>
    </row>
    <row r="37" spans="2:56" s="112" customFormat="1" ht="19.649999999999999" customHeight="1" x14ac:dyDescent="0.2">
      <c r="B37" s="125"/>
      <c r="C37" s="120" t="s">
        <v>145</v>
      </c>
      <c r="D37" s="120" t="s">
        <v>95</v>
      </c>
      <c r="E37" s="135"/>
      <c r="F37" s="135"/>
      <c r="G37" s="126"/>
      <c r="H37" s="126"/>
      <c r="I37" s="126"/>
      <c r="J37" s="127"/>
      <c r="K37" s="127"/>
      <c r="L37" s="127"/>
      <c r="M37" s="127"/>
      <c r="N37" s="127"/>
      <c r="O37" s="127"/>
      <c r="P37" s="116"/>
      <c r="Q37" s="126">
        <v>8</v>
      </c>
      <c r="R37" s="126">
        <v>4</v>
      </c>
      <c r="S37" s="126">
        <v>4</v>
      </c>
      <c r="T37" s="127">
        <v>8236</v>
      </c>
      <c r="U37" s="127">
        <v>5506</v>
      </c>
      <c r="V37" s="127">
        <v>3006</v>
      </c>
      <c r="W37" s="127">
        <v>2500</v>
      </c>
      <c r="X37" s="127">
        <v>279.88</v>
      </c>
      <c r="Y37" s="127">
        <v>5785.88</v>
      </c>
      <c r="Z37" s="116"/>
      <c r="AA37" s="126"/>
      <c r="AB37" s="126"/>
      <c r="AC37" s="126"/>
      <c r="AD37" s="127"/>
      <c r="AE37" s="127"/>
      <c r="AF37" s="127"/>
      <c r="AG37" s="127"/>
      <c r="AH37" s="127"/>
      <c r="AI37" s="127"/>
      <c r="AJ37" s="116"/>
      <c r="AK37" s="126">
        <v>32</v>
      </c>
      <c r="AL37" s="126">
        <v>13</v>
      </c>
      <c r="AM37" s="126">
        <v>19</v>
      </c>
      <c r="AN37" s="127">
        <v>28703.439999999999</v>
      </c>
      <c r="AO37" s="127">
        <v>15859.77</v>
      </c>
      <c r="AP37" s="127">
        <v>5932.15</v>
      </c>
      <c r="AQ37" s="127">
        <v>9927.6200000000008</v>
      </c>
      <c r="AR37" s="127">
        <v>2088.36</v>
      </c>
      <c r="AS37" s="127">
        <v>17948.13</v>
      </c>
      <c r="AT37" s="116"/>
      <c r="AU37" s="126">
        <v>41</v>
      </c>
      <c r="AV37" s="126">
        <v>22</v>
      </c>
      <c r="AW37" s="126">
        <v>19</v>
      </c>
      <c r="AX37" s="127">
        <v>53310.05</v>
      </c>
      <c r="AY37" s="127">
        <v>33315.65</v>
      </c>
      <c r="AZ37" s="127">
        <v>18735.45</v>
      </c>
      <c r="BA37" s="127">
        <v>14580.2</v>
      </c>
      <c r="BB37" s="127">
        <v>16330.99</v>
      </c>
      <c r="BC37" s="127">
        <v>49646.64</v>
      </c>
      <c r="BD37" s="116"/>
    </row>
    <row r="38" spans="2:56" s="112" customFormat="1" ht="19.649999999999999" customHeight="1" x14ac:dyDescent="0.2">
      <c r="B38" s="125"/>
      <c r="C38" s="120" t="s">
        <v>145</v>
      </c>
      <c r="D38" s="120" t="s">
        <v>136</v>
      </c>
      <c r="E38" s="135"/>
      <c r="F38" s="135"/>
      <c r="G38" s="123"/>
      <c r="H38" s="123"/>
      <c r="I38" s="123"/>
      <c r="J38" s="124"/>
      <c r="K38" s="124"/>
      <c r="L38" s="124"/>
      <c r="M38" s="124"/>
      <c r="N38" s="124"/>
      <c r="O38" s="124"/>
      <c r="P38" s="116"/>
      <c r="Q38" s="123">
        <v>7</v>
      </c>
      <c r="R38" s="123"/>
      <c r="S38" s="123">
        <v>7</v>
      </c>
      <c r="T38" s="124">
        <v>0</v>
      </c>
      <c r="U38" s="124">
        <v>0</v>
      </c>
      <c r="V38" s="124"/>
      <c r="W38" s="124">
        <v>0</v>
      </c>
      <c r="X38" s="124">
        <v>1701.9</v>
      </c>
      <c r="Y38" s="124">
        <v>1701.9</v>
      </c>
      <c r="Z38" s="116"/>
      <c r="AA38" s="123"/>
      <c r="AB38" s="123"/>
      <c r="AC38" s="123"/>
      <c r="AD38" s="124"/>
      <c r="AE38" s="124"/>
      <c r="AF38" s="124"/>
      <c r="AG38" s="124"/>
      <c r="AH38" s="124"/>
      <c r="AI38" s="124"/>
      <c r="AJ38" s="116"/>
      <c r="AK38" s="123">
        <v>71</v>
      </c>
      <c r="AL38" s="123">
        <v>38</v>
      </c>
      <c r="AM38" s="123">
        <v>33</v>
      </c>
      <c r="AN38" s="124">
        <v>155265.23000000001</v>
      </c>
      <c r="AO38" s="124">
        <v>126070.34</v>
      </c>
      <c r="AP38" s="124">
        <v>104833.34</v>
      </c>
      <c r="AQ38" s="124">
        <v>21237</v>
      </c>
      <c r="AR38" s="124">
        <v>41589.79</v>
      </c>
      <c r="AS38" s="124">
        <v>167660.13</v>
      </c>
      <c r="AT38" s="116"/>
      <c r="AU38" s="123">
        <v>92</v>
      </c>
      <c r="AV38" s="123">
        <v>47</v>
      </c>
      <c r="AW38" s="123">
        <v>45</v>
      </c>
      <c r="AX38" s="124">
        <v>163436.25</v>
      </c>
      <c r="AY38" s="124">
        <v>129658.99</v>
      </c>
      <c r="AZ38" s="124">
        <v>62753.22</v>
      </c>
      <c r="BA38" s="124">
        <v>66905.77</v>
      </c>
      <c r="BB38" s="124">
        <v>42855.29</v>
      </c>
      <c r="BC38" s="124">
        <v>172514.28</v>
      </c>
      <c r="BD38" s="116"/>
    </row>
    <row r="39" spans="2:56" s="112" customFormat="1" ht="19.649999999999999" customHeight="1" x14ac:dyDescent="0.2">
      <c r="B39" s="125"/>
      <c r="C39" s="120" t="s">
        <v>146</v>
      </c>
      <c r="D39" s="120" t="s">
        <v>136</v>
      </c>
      <c r="E39" s="135"/>
      <c r="F39" s="135"/>
      <c r="G39" s="126"/>
      <c r="H39" s="126"/>
      <c r="I39" s="126"/>
      <c r="J39" s="127"/>
      <c r="K39" s="127"/>
      <c r="L39" s="127"/>
      <c r="M39" s="127"/>
      <c r="N39" s="127"/>
      <c r="O39" s="127"/>
      <c r="P39" s="116"/>
      <c r="Q39" s="126"/>
      <c r="R39" s="126"/>
      <c r="S39" s="126"/>
      <c r="T39" s="127"/>
      <c r="U39" s="127"/>
      <c r="V39" s="127"/>
      <c r="W39" s="127"/>
      <c r="X39" s="127"/>
      <c r="Y39" s="127"/>
      <c r="Z39" s="116"/>
      <c r="AA39" s="126"/>
      <c r="AB39" s="126"/>
      <c r="AC39" s="126"/>
      <c r="AD39" s="127"/>
      <c r="AE39" s="127"/>
      <c r="AF39" s="127"/>
      <c r="AG39" s="127"/>
      <c r="AH39" s="127"/>
      <c r="AI39" s="127"/>
      <c r="AJ39" s="116"/>
      <c r="AK39" s="126">
        <v>1</v>
      </c>
      <c r="AL39" s="126"/>
      <c r="AM39" s="126">
        <v>1</v>
      </c>
      <c r="AN39" s="127">
        <v>4694.99</v>
      </c>
      <c r="AO39" s="127">
        <v>4694.99</v>
      </c>
      <c r="AP39" s="127"/>
      <c r="AQ39" s="127">
        <v>4694.99</v>
      </c>
      <c r="AR39" s="127">
        <v>100</v>
      </c>
      <c r="AS39" s="127">
        <v>4794.99</v>
      </c>
      <c r="AT39" s="116"/>
      <c r="AU39" s="126"/>
      <c r="AV39" s="126"/>
      <c r="AW39" s="126"/>
      <c r="AX39" s="127"/>
      <c r="AY39" s="127"/>
      <c r="AZ39" s="127"/>
      <c r="BA39" s="127"/>
      <c r="BB39" s="127"/>
      <c r="BC39" s="127"/>
      <c r="BD39" s="116"/>
    </row>
    <row r="40" spans="2:56" s="112" customFormat="1" ht="19.649999999999999" customHeight="1" x14ac:dyDescent="0.2">
      <c r="B40" s="125"/>
      <c r="C40" s="120" t="s">
        <v>147</v>
      </c>
      <c r="D40" s="120" t="s">
        <v>95</v>
      </c>
      <c r="E40" s="135"/>
      <c r="F40" s="135"/>
      <c r="G40" s="123">
        <v>173</v>
      </c>
      <c r="H40" s="123">
        <v>34</v>
      </c>
      <c r="I40" s="123">
        <v>139</v>
      </c>
      <c r="J40" s="124">
        <v>520666.78</v>
      </c>
      <c r="K40" s="124">
        <v>438247.88</v>
      </c>
      <c r="L40" s="124">
        <v>358917.78</v>
      </c>
      <c r="M40" s="124">
        <v>79330.100000000006</v>
      </c>
      <c r="N40" s="124">
        <v>76429.210000000094</v>
      </c>
      <c r="O40" s="124">
        <v>514677.09</v>
      </c>
      <c r="P40" s="116"/>
      <c r="Q40" s="123"/>
      <c r="R40" s="123"/>
      <c r="S40" s="123"/>
      <c r="T40" s="124"/>
      <c r="U40" s="124"/>
      <c r="V40" s="124"/>
      <c r="W40" s="124"/>
      <c r="X40" s="124"/>
      <c r="Y40" s="124"/>
      <c r="Z40" s="116"/>
      <c r="AA40" s="123">
        <v>2</v>
      </c>
      <c r="AB40" s="123"/>
      <c r="AC40" s="123">
        <v>2</v>
      </c>
      <c r="AD40" s="124">
        <v>0</v>
      </c>
      <c r="AE40" s="124">
        <v>0</v>
      </c>
      <c r="AF40" s="124"/>
      <c r="AG40" s="124">
        <v>0</v>
      </c>
      <c r="AH40" s="124">
        <v>185.92</v>
      </c>
      <c r="AI40" s="124">
        <v>185.92</v>
      </c>
      <c r="AJ40" s="116"/>
      <c r="AK40" s="123">
        <v>6</v>
      </c>
      <c r="AL40" s="123">
        <v>3</v>
      </c>
      <c r="AM40" s="123">
        <v>3</v>
      </c>
      <c r="AN40" s="124">
        <v>33399.94</v>
      </c>
      <c r="AO40" s="124">
        <v>27899.94</v>
      </c>
      <c r="AP40" s="124">
        <v>27410.94</v>
      </c>
      <c r="AQ40" s="124">
        <v>489</v>
      </c>
      <c r="AR40" s="124">
        <v>1685.92</v>
      </c>
      <c r="AS40" s="124">
        <v>29585.86</v>
      </c>
      <c r="AT40" s="116"/>
      <c r="AU40" s="123"/>
      <c r="AV40" s="123"/>
      <c r="AW40" s="123"/>
      <c r="AX40" s="124"/>
      <c r="AY40" s="124"/>
      <c r="AZ40" s="124"/>
      <c r="BA40" s="124"/>
      <c r="BB40" s="124"/>
      <c r="BC40" s="124"/>
      <c r="BD40" s="116"/>
    </row>
    <row r="41" spans="2:56" s="112" customFormat="1" ht="19.649999999999999" customHeight="1" x14ac:dyDescent="0.2">
      <c r="B41" s="125"/>
      <c r="C41" s="120" t="s">
        <v>147</v>
      </c>
      <c r="D41" s="120" t="s">
        <v>136</v>
      </c>
      <c r="E41" s="135"/>
      <c r="F41" s="135"/>
      <c r="G41" s="126">
        <v>212</v>
      </c>
      <c r="H41" s="126">
        <v>103</v>
      </c>
      <c r="I41" s="126">
        <v>109</v>
      </c>
      <c r="J41" s="127">
        <v>2507615.67</v>
      </c>
      <c r="K41" s="127">
        <v>2334605.5499999998</v>
      </c>
      <c r="L41" s="127">
        <v>1934685.01</v>
      </c>
      <c r="M41" s="127">
        <v>399920.54</v>
      </c>
      <c r="N41" s="127">
        <v>687227.27</v>
      </c>
      <c r="O41" s="127">
        <v>3021832.82</v>
      </c>
      <c r="P41" s="116"/>
      <c r="Q41" s="126">
        <v>2</v>
      </c>
      <c r="R41" s="126">
        <v>1</v>
      </c>
      <c r="S41" s="126">
        <v>1</v>
      </c>
      <c r="T41" s="127">
        <v>27470</v>
      </c>
      <c r="U41" s="127">
        <v>25552.799999999999</v>
      </c>
      <c r="V41" s="127">
        <v>6526.8</v>
      </c>
      <c r="W41" s="127">
        <v>19026</v>
      </c>
      <c r="X41" s="127">
        <v>1</v>
      </c>
      <c r="Y41" s="127">
        <v>25553.8</v>
      </c>
      <c r="Z41" s="116"/>
      <c r="AA41" s="126">
        <v>8</v>
      </c>
      <c r="AB41" s="126">
        <v>3</v>
      </c>
      <c r="AC41" s="126">
        <v>5</v>
      </c>
      <c r="AD41" s="127">
        <v>69629</v>
      </c>
      <c r="AE41" s="127">
        <v>58433.760000000002</v>
      </c>
      <c r="AF41" s="127">
        <v>35725.360000000001</v>
      </c>
      <c r="AG41" s="127">
        <v>22708.400000000001</v>
      </c>
      <c r="AH41" s="127">
        <v>37045.480000000003</v>
      </c>
      <c r="AI41" s="127">
        <v>95479.24</v>
      </c>
      <c r="AJ41" s="116"/>
      <c r="AK41" s="126">
        <v>9</v>
      </c>
      <c r="AL41" s="126">
        <v>4</v>
      </c>
      <c r="AM41" s="126">
        <v>5</v>
      </c>
      <c r="AN41" s="127">
        <v>109284.17</v>
      </c>
      <c r="AO41" s="127">
        <v>89619.81</v>
      </c>
      <c r="AP41" s="127">
        <v>40460.53</v>
      </c>
      <c r="AQ41" s="127">
        <v>49159.28</v>
      </c>
      <c r="AR41" s="127">
        <v>15814.45</v>
      </c>
      <c r="AS41" s="127">
        <v>105434.26</v>
      </c>
      <c r="AT41" s="116"/>
      <c r="AU41" s="126"/>
      <c r="AV41" s="126"/>
      <c r="AW41" s="126"/>
      <c r="AX41" s="127"/>
      <c r="AY41" s="127"/>
      <c r="AZ41" s="127"/>
      <c r="BA41" s="127"/>
      <c r="BB41" s="127"/>
      <c r="BC41" s="127"/>
      <c r="BD41" s="116"/>
    </row>
    <row r="42" spans="2:56" s="112" customFormat="1" ht="19.649999999999999" customHeight="1" x14ac:dyDescent="0.2">
      <c r="B42" s="125"/>
      <c r="C42" s="120" t="s">
        <v>148</v>
      </c>
      <c r="D42" s="120" t="s">
        <v>95</v>
      </c>
      <c r="E42" s="135"/>
      <c r="F42" s="135"/>
      <c r="G42" s="123"/>
      <c r="H42" s="123"/>
      <c r="I42" s="123"/>
      <c r="J42" s="124"/>
      <c r="K42" s="124"/>
      <c r="L42" s="124"/>
      <c r="M42" s="124"/>
      <c r="N42" s="124"/>
      <c r="O42" s="124"/>
      <c r="P42" s="116"/>
      <c r="Q42" s="123"/>
      <c r="R42" s="123"/>
      <c r="S42" s="123"/>
      <c r="T42" s="124"/>
      <c r="U42" s="124"/>
      <c r="V42" s="124"/>
      <c r="W42" s="124"/>
      <c r="X42" s="124"/>
      <c r="Y42" s="124"/>
      <c r="Z42" s="116"/>
      <c r="AA42" s="123"/>
      <c r="AB42" s="123"/>
      <c r="AC42" s="123"/>
      <c r="AD42" s="124"/>
      <c r="AE42" s="124"/>
      <c r="AF42" s="124"/>
      <c r="AG42" s="124"/>
      <c r="AH42" s="124"/>
      <c r="AI42" s="124"/>
      <c r="AJ42" s="116"/>
      <c r="AK42" s="123">
        <v>37</v>
      </c>
      <c r="AL42" s="123">
        <v>16</v>
      </c>
      <c r="AM42" s="123">
        <v>21</v>
      </c>
      <c r="AN42" s="124">
        <v>151107</v>
      </c>
      <c r="AO42" s="124">
        <v>107167.41</v>
      </c>
      <c r="AP42" s="124">
        <v>83044.47</v>
      </c>
      <c r="AQ42" s="124">
        <v>24122.94</v>
      </c>
      <c r="AR42" s="124">
        <v>8057.64</v>
      </c>
      <c r="AS42" s="124">
        <v>115225.05</v>
      </c>
      <c r="AT42" s="116"/>
      <c r="AU42" s="123">
        <v>17</v>
      </c>
      <c r="AV42" s="123">
        <v>5</v>
      </c>
      <c r="AW42" s="123">
        <v>12</v>
      </c>
      <c r="AX42" s="124">
        <v>62005.919999999998</v>
      </c>
      <c r="AY42" s="124">
        <v>44844.23</v>
      </c>
      <c r="AZ42" s="124">
        <v>38595.69</v>
      </c>
      <c r="BA42" s="124">
        <v>6248.54</v>
      </c>
      <c r="BB42" s="124">
        <v>713.76</v>
      </c>
      <c r="BC42" s="124">
        <v>45557.99</v>
      </c>
      <c r="BD42" s="116"/>
    </row>
    <row r="43" spans="2:56" s="112" customFormat="1" ht="19.649999999999999" customHeight="1" x14ac:dyDescent="0.2">
      <c r="B43" s="125"/>
      <c r="C43" s="120" t="s">
        <v>148</v>
      </c>
      <c r="D43" s="120" t="s">
        <v>136</v>
      </c>
      <c r="E43" s="135"/>
      <c r="F43" s="135"/>
      <c r="G43" s="126"/>
      <c r="H43" s="126"/>
      <c r="I43" s="126"/>
      <c r="J43" s="127"/>
      <c r="K43" s="127"/>
      <c r="L43" s="127"/>
      <c r="M43" s="127"/>
      <c r="N43" s="127"/>
      <c r="O43" s="127"/>
      <c r="P43" s="116"/>
      <c r="Q43" s="126">
        <v>6</v>
      </c>
      <c r="R43" s="126">
        <v>2</v>
      </c>
      <c r="S43" s="126">
        <v>4</v>
      </c>
      <c r="T43" s="127">
        <v>44493.62</v>
      </c>
      <c r="U43" s="127">
        <v>39858.879999999997</v>
      </c>
      <c r="V43" s="127">
        <v>8442.16</v>
      </c>
      <c r="W43" s="127">
        <v>31416.720000000001</v>
      </c>
      <c r="X43" s="127">
        <v>20054.18</v>
      </c>
      <c r="Y43" s="127">
        <v>59913.06</v>
      </c>
      <c r="Z43" s="116"/>
      <c r="AA43" s="126"/>
      <c r="AB43" s="126"/>
      <c r="AC43" s="126"/>
      <c r="AD43" s="127"/>
      <c r="AE43" s="127"/>
      <c r="AF43" s="127"/>
      <c r="AG43" s="127"/>
      <c r="AH43" s="127"/>
      <c r="AI43" s="127"/>
      <c r="AJ43" s="116"/>
      <c r="AK43" s="126">
        <v>57</v>
      </c>
      <c r="AL43" s="126">
        <v>31</v>
      </c>
      <c r="AM43" s="126">
        <v>26</v>
      </c>
      <c r="AN43" s="127">
        <v>300872.76</v>
      </c>
      <c r="AO43" s="127">
        <v>248703.35999999999</v>
      </c>
      <c r="AP43" s="127">
        <v>172025.44</v>
      </c>
      <c r="AQ43" s="127">
        <v>76677.919999999998</v>
      </c>
      <c r="AR43" s="127">
        <v>102324.33</v>
      </c>
      <c r="AS43" s="127">
        <v>351027.69</v>
      </c>
      <c r="AT43" s="116"/>
      <c r="AU43" s="126">
        <v>65</v>
      </c>
      <c r="AV43" s="126">
        <v>29</v>
      </c>
      <c r="AW43" s="126">
        <v>36</v>
      </c>
      <c r="AX43" s="127">
        <v>388389.04</v>
      </c>
      <c r="AY43" s="127">
        <v>312715.67</v>
      </c>
      <c r="AZ43" s="127">
        <v>163671.4</v>
      </c>
      <c r="BA43" s="127">
        <v>149044.26999999999</v>
      </c>
      <c r="BB43" s="127">
        <v>81764.75</v>
      </c>
      <c r="BC43" s="127">
        <v>394480.42</v>
      </c>
      <c r="BD43" s="116"/>
    </row>
    <row r="44" spans="2:56" s="112" customFormat="1" ht="19.649999999999999" customHeight="1" x14ac:dyDescent="0.2">
      <c r="B44" s="125"/>
      <c r="C44" s="120" t="s">
        <v>149</v>
      </c>
      <c r="D44" s="120" t="s">
        <v>95</v>
      </c>
      <c r="E44" s="135"/>
      <c r="F44" s="135"/>
      <c r="G44" s="123">
        <v>74</v>
      </c>
      <c r="H44" s="123">
        <v>7</v>
      </c>
      <c r="I44" s="123">
        <v>67</v>
      </c>
      <c r="J44" s="124">
        <v>41074.519999999997</v>
      </c>
      <c r="K44" s="124">
        <v>33760.269999999997</v>
      </c>
      <c r="L44" s="124">
        <v>25704.94</v>
      </c>
      <c r="M44" s="124">
        <v>8055.33</v>
      </c>
      <c r="N44" s="124">
        <v>42755.96</v>
      </c>
      <c r="O44" s="124">
        <v>76516.23</v>
      </c>
      <c r="P44" s="116"/>
      <c r="Q44" s="123"/>
      <c r="R44" s="123"/>
      <c r="S44" s="123"/>
      <c r="T44" s="124"/>
      <c r="U44" s="124"/>
      <c r="V44" s="124"/>
      <c r="W44" s="124"/>
      <c r="X44" s="124"/>
      <c r="Y44" s="124"/>
      <c r="Z44" s="116"/>
      <c r="AA44" s="123">
        <v>1</v>
      </c>
      <c r="AB44" s="123">
        <v>1</v>
      </c>
      <c r="AC44" s="123"/>
      <c r="AD44" s="124">
        <v>4800</v>
      </c>
      <c r="AE44" s="124">
        <v>4800</v>
      </c>
      <c r="AF44" s="124">
        <v>4800</v>
      </c>
      <c r="AG44" s="124"/>
      <c r="AH44" s="124">
        <v>0</v>
      </c>
      <c r="AI44" s="124">
        <v>4800</v>
      </c>
      <c r="AJ44" s="116"/>
      <c r="AK44" s="123"/>
      <c r="AL44" s="123"/>
      <c r="AM44" s="123"/>
      <c r="AN44" s="124"/>
      <c r="AO44" s="124"/>
      <c r="AP44" s="124"/>
      <c r="AQ44" s="124"/>
      <c r="AR44" s="124"/>
      <c r="AS44" s="124"/>
      <c r="AT44" s="116"/>
      <c r="AU44" s="123"/>
      <c r="AV44" s="123"/>
      <c r="AW44" s="123"/>
      <c r="AX44" s="124"/>
      <c r="AY44" s="124"/>
      <c r="AZ44" s="124"/>
      <c r="BA44" s="124"/>
      <c r="BB44" s="124"/>
      <c r="BC44" s="124"/>
      <c r="BD44" s="116"/>
    </row>
    <row r="45" spans="2:56" s="112" customFormat="1" ht="19.649999999999999" customHeight="1" x14ac:dyDescent="0.2">
      <c r="B45" s="125"/>
      <c r="C45" s="120" t="s">
        <v>149</v>
      </c>
      <c r="D45" s="120" t="s">
        <v>136</v>
      </c>
      <c r="E45" s="135"/>
      <c r="F45" s="135"/>
      <c r="G45" s="126">
        <v>3</v>
      </c>
      <c r="H45" s="126">
        <v>3</v>
      </c>
      <c r="I45" s="126"/>
      <c r="J45" s="127">
        <v>9025.6299999999992</v>
      </c>
      <c r="K45" s="127">
        <v>7842.2</v>
      </c>
      <c r="L45" s="127">
        <v>7842.2</v>
      </c>
      <c r="M45" s="127"/>
      <c r="N45" s="127">
        <v>0</v>
      </c>
      <c r="O45" s="127">
        <v>7842.2</v>
      </c>
      <c r="P45" s="116"/>
      <c r="Q45" s="126"/>
      <c r="R45" s="126"/>
      <c r="S45" s="126"/>
      <c r="T45" s="127"/>
      <c r="U45" s="127"/>
      <c r="V45" s="127"/>
      <c r="W45" s="127"/>
      <c r="X45" s="127"/>
      <c r="Y45" s="127"/>
      <c r="Z45" s="116"/>
      <c r="AA45" s="126">
        <v>3</v>
      </c>
      <c r="AB45" s="126">
        <v>2</v>
      </c>
      <c r="AC45" s="126">
        <v>1</v>
      </c>
      <c r="AD45" s="127">
        <v>3334.36</v>
      </c>
      <c r="AE45" s="127">
        <v>2994.36</v>
      </c>
      <c r="AF45" s="127">
        <v>2994.36</v>
      </c>
      <c r="AG45" s="127">
        <v>0</v>
      </c>
      <c r="AH45" s="127">
        <v>4000.6</v>
      </c>
      <c r="AI45" s="127">
        <v>6994.96</v>
      </c>
      <c r="AJ45" s="116"/>
      <c r="AK45" s="126"/>
      <c r="AL45" s="126"/>
      <c r="AM45" s="126"/>
      <c r="AN45" s="127"/>
      <c r="AO45" s="127"/>
      <c r="AP45" s="127"/>
      <c r="AQ45" s="127"/>
      <c r="AR45" s="127"/>
      <c r="AS45" s="127"/>
      <c r="AT45" s="116"/>
      <c r="AU45" s="126"/>
      <c r="AV45" s="126"/>
      <c r="AW45" s="126"/>
      <c r="AX45" s="127"/>
      <c r="AY45" s="127"/>
      <c r="AZ45" s="127"/>
      <c r="BA45" s="127"/>
      <c r="BB45" s="127"/>
      <c r="BC45" s="127"/>
      <c r="BD45" s="116"/>
    </row>
    <row r="46" spans="2:56" s="112" customFormat="1" ht="19.649999999999999" customHeight="1" x14ac:dyDescent="0.2">
      <c r="B46" s="125"/>
      <c r="C46" s="120" t="s">
        <v>150</v>
      </c>
      <c r="D46" s="120" t="s">
        <v>95</v>
      </c>
      <c r="E46" s="135"/>
      <c r="F46" s="135"/>
      <c r="G46" s="123">
        <v>14</v>
      </c>
      <c r="H46" s="123">
        <v>4</v>
      </c>
      <c r="I46" s="123">
        <v>10</v>
      </c>
      <c r="J46" s="124">
        <v>31464.59</v>
      </c>
      <c r="K46" s="124">
        <v>24444.53</v>
      </c>
      <c r="L46" s="124">
        <v>453.03</v>
      </c>
      <c r="M46" s="124">
        <v>23991.5</v>
      </c>
      <c r="N46" s="124">
        <v>0</v>
      </c>
      <c r="O46" s="124">
        <v>24444.53</v>
      </c>
      <c r="P46" s="116"/>
      <c r="Q46" s="123"/>
      <c r="R46" s="123"/>
      <c r="S46" s="123"/>
      <c r="T46" s="124"/>
      <c r="U46" s="124"/>
      <c r="V46" s="124"/>
      <c r="W46" s="124"/>
      <c r="X46" s="124"/>
      <c r="Y46" s="124"/>
      <c r="Z46" s="116"/>
      <c r="AA46" s="123"/>
      <c r="AB46" s="123"/>
      <c r="AC46" s="123"/>
      <c r="AD46" s="124"/>
      <c r="AE46" s="124"/>
      <c r="AF46" s="124"/>
      <c r="AG46" s="124"/>
      <c r="AH46" s="124"/>
      <c r="AI46" s="124"/>
      <c r="AJ46" s="116"/>
      <c r="AK46" s="123"/>
      <c r="AL46" s="123"/>
      <c r="AM46" s="123"/>
      <c r="AN46" s="124"/>
      <c r="AO46" s="124"/>
      <c r="AP46" s="124"/>
      <c r="AQ46" s="124"/>
      <c r="AR46" s="124"/>
      <c r="AS46" s="124"/>
      <c r="AT46" s="116"/>
      <c r="AU46" s="123"/>
      <c r="AV46" s="123"/>
      <c r="AW46" s="123"/>
      <c r="AX46" s="124"/>
      <c r="AY46" s="124"/>
      <c r="AZ46" s="124"/>
      <c r="BA46" s="124"/>
      <c r="BB46" s="124"/>
      <c r="BC46" s="124"/>
      <c r="BD46" s="116"/>
    </row>
    <row r="47" spans="2:56" s="112" customFormat="1" ht="19.649999999999999" customHeight="1" x14ac:dyDescent="0.2">
      <c r="B47" s="125"/>
      <c r="C47" s="120" t="s">
        <v>151</v>
      </c>
      <c r="D47" s="120" t="s">
        <v>95</v>
      </c>
      <c r="E47" s="135"/>
      <c r="F47" s="135"/>
      <c r="G47" s="126"/>
      <c r="H47" s="126"/>
      <c r="I47" s="126"/>
      <c r="J47" s="127"/>
      <c r="K47" s="127"/>
      <c r="L47" s="127"/>
      <c r="M47" s="127"/>
      <c r="N47" s="127"/>
      <c r="O47" s="127"/>
      <c r="P47" s="116"/>
      <c r="Q47" s="126"/>
      <c r="R47" s="126"/>
      <c r="S47" s="126"/>
      <c r="T47" s="127"/>
      <c r="U47" s="127"/>
      <c r="V47" s="127"/>
      <c r="W47" s="127"/>
      <c r="X47" s="127"/>
      <c r="Y47" s="127"/>
      <c r="Z47" s="116"/>
      <c r="AA47" s="126"/>
      <c r="AB47" s="126"/>
      <c r="AC47" s="126"/>
      <c r="AD47" s="127"/>
      <c r="AE47" s="127"/>
      <c r="AF47" s="127"/>
      <c r="AG47" s="127"/>
      <c r="AH47" s="127"/>
      <c r="AI47" s="127"/>
      <c r="AJ47" s="116"/>
      <c r="AK47" s="126"/>
      <c r="AL47" s="126"/>
      <c r="AM47" s="126"/>
      <c r="AN47" s="127"/>
      <c r="AO47" s="127"/>
      <c r="AP47" s="127"/>
      <c r="AQ47" s="127"/>
      <c r="AR47" s="127"/>
      <c r="AS47" s="127"/>
      <c r="AT47" s="116"/>
      <c r="AU47" s="126">
        <v>2</v>
      </c>
      <c r="AV47" s="126"/>
      <c r="AW47" s="126">
        <v>2</v>
      </c>
      <c r="AX47" s="127">
        <v>996.23</v>
      </c>
      <c r="AY47" s="127">
        <v>163</v>
      </c>
      <c r="AZ47" s="127"/>
      <c r="BA47" s="127">
        <v>163</v>
      </c>
      <c r="BB47" s="127">
        <v>0</v>
      </c>
      <c r="BC47" s="127">
        <v>163</v>
      </c>
      <c r="BD47" s="116"/>
    </row>
    <row r="48" spans="2:56" s="112" customFormat="1" ht="19.649999999999999" customHeight="1" x14ac:dyDescent="0.2">
      <c r="B48" s="125"/>
      <c r="C48" s="120" t="s">
        <v>151</v>
      </c>
      <c r="D48" s="120" t="s">
        <v>136</v>
      </c>
      <c r="E48" s="135"/>
      <c r="F48" s="135"/>
      <c r="G48" s="123"/>
      <c r="H48" s="123"/>
      <c r="I48" s="123"/>
      <c r="J48" s="124"/>
      <c r="K48" s="124"/>
      <c r="L48" s="124"/>
      <c r="M48" s="124"/>
      <c r="N48" s="124"/>
      <c r="O48" s="124"/>
      <c r="P48" s="116"/>
      <c r="Q48" s="123"/>
      <c r="R48" s="123"/>
      <c r="S48" s="123"/>
      <c r="T48" s="124"/>
      <c r="U48" s="124"/>
      <c r="V48" s="124"/>
      <c r="W48" s="124"/>
      <c r="X48" s="124"/>
      <c r="Y48" s="124"/>
      <c r="Z48" s="116"/>
      <c r="AA48" s="123"/>
      <c r="AB48" s="123"/>
      <c r="AC48" s="123"/>
      <c r="AD48" s="124"/>
      <c r="AE48" s="124"/>
      <c r="AF48" s="124"/>
      <c r="AG48" s="124"/>
      <c r="AH48" s="124"/>
      <c r="AI48" s="124"/>
      <c r="AJ48" s="116"/>
      <c r="AK48" s="123">
        <v>1</v>
      </c>
      <c r="AL48" s="123">
        <v>1</v>
      </c>
      <c r="AM48" s="123"/>
      <c r="AN48" s="124">
        <v>312</v>
      </c>
      <c r="AO48" s="124">
        <v>312</v>
      </c>
      <c r="AP48" s="124">
        <v>312</v>
      </c>
      <c r="AQ48" s="124"/>
      <c r="AR48" s="124">
        <v>0</v>
      </c>
      <c r="AS48" s="124">
        <v>312</v>
      </c>
      <c r="AT48" s="116"/>
      <c r="AU48" s="123"/>
      <c r="AV48" s="123"/>
      <c r="AW48" s="123"/>
      <c r="AX48" s="124"/>
      <c r="AY48" s="124"/>
      <c r="AZ48" s="124"/>
      <c r="BA48" s="124"/>
      <c r="BB48" s="124"/>
      <c r="BC48" s="124"/>
      <c r="BD48" s="116"/>
    </row>
    <row r="49" spans="2:56" s="112" customFormat="1" ht="19.649999999999999" customHeight="1" x14ac:dyDescent="0.2">
      <c r="B49" s="128" t="s">
        <v>141</v>
      </c>
      <c r="C49" s="129"/>
      <c r="D49" s="129"/>
      <c r="E49" s="130"/>
      <c r="F49" s="130"/>
      <c r="G49" s="131">
        <v>966</v>
      </c>
      <c r="H49" s="131">
        <v>441</v>
      </c>
      <c r="I49" s="131">
        <v>525</v>
      </c>
      <c r="J49" s="131">
        <v>4084874.34</v>
      </c>
      <c r="K49" s="131">
        <v>3809512.06</v>
      </c>
      <c r="L49" s="131">
        <v>2949363.12</v>
      </c>
      <c r="M49" s="131">
        <v>860148.94</v>
      </c>
      <c r="N49" s="131">
        <v>806412.44</v>
      </c>
      <c r="O49" s="131">
        <v>4615924.5</v>
      </c>
      <c r="P49" s="132"/>
      <c r="Q49" s="131">
        <v>25</v>
      </c>
      <c r="R49" s="131">
        <v>8</v>
      </c>
      <c r="S49" s="131">
        <v>17</v>
      </c>
      <c r="T49" s="131">
        <v>88454.71</v>
      </c>
      <c r="U49" s="131">
        <v>78424.759999999995</v>
      </c>
      <c r="V49" s="131">
        <v>18749.96</v>
      </c>
      <c r="W49" s="131">
        <v>59674.8</v>
      </c>
      <c r="X49" s="131">
        <v>22037.96</v>
      </c>
      <c r="Y49" s="131">
        <v>100462.72</v>
      </c>
      <c r="Z49" s="132"/>
      <c r="AA49" s="131">
        <v>18</v>
      </c>
      <c r="AB49" s="131">
        <v>9</v>
      </c>
      <c r="AC49" s="131">
        <v>9</v>
      </c>
      <c r="AD49" s="131">
        <v>79788.36</v>
      </c>
      <c r="AE49" s="131">
        <v>68253.119999999995</v>
      </c>
      <c r="AF49" s="131">
        <v>44614.720000000001</v>
      </c>
      <c r="AG49" s="131">
        <v>23638.400000000001</v>
      </c>
      <c r="AH49" s="131">
        <v>41232</v>
      </c>
      <c r="AI49" s="131">
        <v>109485.12</v>
      </c>
      <c r="AJ49" s="132"/>
      <c r="AK49" s="131">
        <v>327</v>
      </c>
      <c r="AL49" s="131">
        <v>167</v>
      </c>
      <c r="AM49" s="131">
        <v>160</v>
      </c>
      <c r="AN49" s="131">
        <v>961312.21</v>
      </c>
      <c r="AO49" s="131">
        <v>779668.25</v>
      </c>
      <c r="AP49" s="131">
        <v>537680.15</v>
      </c>
      <c r="AQ49" s="131">
        <v>241988.1</v>
      </c>
      <c r="AR49" s="131">
        <v>190776.83</v>
      </c>
      <c r="AS49" s="131">
        <v>970445.08</v>
      </c>
      <c r="AT49" s="132"/>
      <c r="AU49" s="131">
        <v>305</v>
      </c>
      <c r="AV49" s="131">
        <v>155</v>
      </c>
      <c r="AW49" s="131">
        <v>150</v>
      </c>
      <c r="AX49" s="131">
        <v>862970.99</v>
      </c>
      <c r="AY49" s="131">
        <v>698235.7</v>
      </c>
      <c r="AZ49" s="131">
        <v>407874.81</v>
      </c>
      <c r="BA49" s="131">
        <v>290360.89</v>
      </c>
      <c r="BB49" s="131">
        <v>164160.59</v>
      </c>
      <c r="BC49" s="131">
        <v>862396.29</v>
      </c>
      <c r="BD49" s="132"/>
    </row>
    <row r="50" spans="2:56" s="112" customFormat="1" ht="14.4" customHeight="1" x14ac:dyDescent="0.2">
      <c r="B50" s="133"/>
      <c r="C50" s="134"/>
      <c r="D50" s="134"/>
      <c r="E50" s="134"/>
      <c r="F50" s="134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</row>
    <row r="51" spans="2:56" s="112" customFormat="1" ht="19.649999999999999" customHeight="1" x14ac:dyDescent="0.2">
      <c r="B51" s="136"/>
      <c r="C51" s="129"/>
      <c r="D51" s="129"/>
      <c r="E51" s="130"/>
      <c r="F51" s="130"/>
      <c r="G51" s="131">
        <v>17713</v>
      </c>
      <c r="H51" s="131">
        <v>15117</v>
      </c>
      <c r="I51" s="131">
        <v>2596</v>
      </c>
      <c r="J51" s="131">
        <v>6532264.71</v>
      </c>
      <c r="K51" s="131">
        <v>6169077.8200000003</v>
      </c>
      <c r="L51" s="131">
        <v>5281341.6900000004</v>
      </c>
      <c r="M51" s="131">
        <v>887736.13</v>
      </c>
      <c r="N51" s="131">
        <v>1278780.3</v>
      </c>
      <c r="O51" s="131">
        <v>7447858.1200000001</v>
      </c>
      <c r="P51" s="132"/>
      <c r="Q51" s="131">
        <v>808</v>
      </c>
      <c r="R51" s="131">
        <v>715</v>
      </c>
      <c r="S51" s="131">
        <v>93</v>
      </c>
      <c r="T51" s="131">
        <v>176454.43</v>
      </c>
      <c r="U51" s="131">
        <v>150086.07999999999</v>
      </c>
      <c r="V51" s="131">
        <v>89952.28</v>
      </c>
      <c r="W51" s="131">
        <v>60133.8</v>
      </c>
      <c r="X51" s="131">
        <v>28679.919999999998</v>
      </c>
      <c r="Y51" s="131">
        <v>178766</v>
      </c>
      <c r="Z51" s="132"/>
      <c r="AA51" s="131">
        <v>450</v>
      </c>
      <c r="AB51" s="131">
        <v>405</v>
      </c>
      <c r="AC51" s="131">
        <v>45</v>
      </c>
      <c r="AD51" s="131">
        <v>138600.95999999999</v>
      </c>
      <c r="AE51" s="131">
        <v>121945.72</v>
      </c>
      <c r="AF51" s="131">
        <v>98307.32</v>
      </c>
      <c r="AG51" s="131">
        <v>23638.400000000001</v>
      </c>
      <c r="AH51" s="131">
        <v>46300.14</v>
      </c>
      <c r="AI51" s="131">
        <v>168245.86</v>
      </c>
      <c r="AJ51" s="132"/>
      <c r="AK51" s="131">
        <v>3237</v>
      </c>
      <c r="AL51" s="131">
        <v>2881</v>
      </c>
      <c r="AM51" s="131">
        <v>356</v>
      </c>
      <c r="AN51" s="131">
        <v>1318163.33</v>
      </c>
      <c r="AO51" s="131">
        <v>1037761.22</v>
      </c>
      <c r="AP51" s="131">
        <v>795145.12</v>
      </c>
      <c r="AQ51" s="131">
        <v>242616.1</v>
      </c>
      <c r="AR51" s="131">
        <v>213537.88</v>
      </c>
      <c r="AS51" s="131">
        <v>1251299.1000000001</v>
      </c>
      <c r="AT51" s="132"/>
      <c r="AU51" s="131">
        <v>3149</v>
      </c>
      <c r="AV51" s="131">
        <v>2787</v>
      </c>
      <c r="AW51" s="131">
        <v>362</v>
      </c>
      <c r="AX51" s="131">
        <v>1196693.99</v>
      </c>
      <c r="AY51" s="131">
        <v>923997.27</v>
      </c>
      <c r="AZ51" s="131">
        <v>632962.32999999996</v>
      </c>
      <c r="BA51" s="131">
        <v>291034.94</v>
      </c>
      <c r="BB51" s="131">
        <v>183315.04</v>
      </c>
      <c r="BC51" s="131">
        <v>1107312.31</v>
      </c>
      <c r="BD51" s="132"/>
    </row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</sheetData>
  <mergeCells count="15">
    <mergeCell ref="G6:O6"/>
    <mergeCell ref="Q6:Y6"/>
    <mergeCell ref="AA6:AI6"/>
    <mergeCell ref="AK6:AS6"/>
    <mergeCell ref="AU6:BC6"/>
    <mergeCell ref="G4:O4"/>
    <mergeCell ref="Q4:Y4"/>
    <mergeCell ref="AA4:AI4"/>
    <mergeCell ref="AK4:AS4"/>
    <mergeCell ref="AU4:BC4"/>
    <mergeCell ref="G5:O5"/>
    <mergeCell ref="Q5:Y5"/>
    <mergeCell ref="AA5:AI5"/>
    <mergeCell ref="AK5:AS5"/>
    <mergeCell ref="AU5:BC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E192-F531-4FD0-AC79-4F8047FF6468}">
  <dimension ref="B2:L46"/>
  <sheetViews>
    <sheetView topLeftCell="A17" workbookViewId="0">
      <selection activeCell="F45" sqref="F45"/>
    </sheetView>
  </sheetViews>
  <sheetFormatPr defaultRowHeight="14.4" x14ac:dyDescent="0.3"/>
  <cols>
    <col min="1" max="1" width="8.88671875" style="140"/>
    <col min="2" max="2" width="19.109375" style="140" customWidth="1"/>
    <col min="3" max="3" width="37.6640625" style="140" bestFit="1" customWidth="1"/>
    <col min="4" max="4" width="47.5546875" style="140" customWidth="1"/>
    <col min="5" max="5" width="37.44140625" style="140" customWidth="1"/>
    <col min="6" max="6" width="35.6640625" style="140" bestFit="1" customWidth="1"/>
    <col min="7" max="7" width="29.6640625" style="140" customWidth="1"/>
    <col min="8" max="8" width="43.5546875" style="140" bestFit="1" customWidth="1"/>
    <col min="9" max="9" width="39.33203125" style="140" bestFit="1" customWidth="1"/>
    <col min="10" max="10" width="44" style="140" bestFit="1" customWidth="1"/>
    <col min="11" max="11" width="31.5546875" style="140" bestFit="1" customWidth="1"/>
    <col min="12" max="12" width="41.44140625" style="140" bestFit="1" customWidth="1"/>
    <col min="13" max="13" width="14.5546875" style="140" customWidth="1"/>
    <col min="14" max="16384" width="8.88671875" style="140"/>
  </cols>
  <sheetData>
    <row r="2" spans="2:11" ht="15.6" x14ac:dyDescent="0.3">
      <c r="B2" s="137" t="s">
        <v>152</v>
      </c>
      <c r="C2" s="138"/>
      <c r="D2" s="139"/>
      <c r="E2" s="139"/>
      <c r="F2" s="139"/>
    </row>
    <row r="3" spans="2:11" ht="15.6" x14ac:dyDescent="0.3">
      <c r="B3" s="141"/>
      <c r="C3" s="142" t="s">
        <v>153</v>
      </c>
      <c r="D3" s="142"/>
      <c r="E3" s="143" t="s">
        <v>154</v>
      </c>
      <c r="F3" s="143"/>
      <c r="G3" s="143"/>
      <c r="H3" s="143"/>
      <c r="I3" s="143"/>
      <c r="J3" s="143"/>
    </row>
    <row r="4" spans="2:11" x14ac:dyDescent="0.3">
      <c r="B4" s="144"/>
      <c r="C4" s="145" t="s">
        <v>155</v>
      </c>
      <c r="D4" s="146"/>
      <c r="E4" s="147" t="s">
        <v>155</v>
      </c>
      <c r="F4" s="147"/>
      <c r="G4" s="147"/>
      <c r="H4" s="147"/>
      <c r="I4" s="147"/>
      <c r="J4" s="147"/>
    </row>
    <row r="5" spans="2:11" x14ac:dyDescent="0.3">
      <c r="B5" s="144" t="s">
        <v>114</v>
      </c>
      <c r="C5" s="148" t="s">
        <v>115</v>
      </c>
      <c r="D5" s="148" t="s">
        <v>115</v>
      </c>
      <c r="E5" s="148" t="s">
        <v>115</v>
      </c>
      <c r="F5" s="148" t="s">
        <v>115</v>
      </c>
      <c r="G5" s="148" t="s">
        <v>115</v>
      </c>
      <c r="H5" s="148" t="s">
        <v>115</v>
      </c>
      <c r="I5" s="148" t="s">
        <v>115</v>
      </c>
      <c r="J5" s="148" t="s">
        <v>115</v>
      </c>
    </row>
    <row r="6" spans="2:11" x14ac:dyDescent="0.3">
      <c r="B6" s="144" t="s">
        <v>156</v>
      </c>
      <c r="C6" s="149">
        <v>2025</v>
      </c>
      <c r="D6" s="149">
        <v>2025</v>
      </c>
      <c r="E6" s="149">
        <v>2025</v>
      </c>
      <c r="F6" s="149">
        <v>2025</v>
      </c>
      <c r="G6" s="149">
        <v>2025</v>
      </c>
      <c r="H6" s="149">
        <v>2025</v>
      </c>
      <c r="I6" s="149">
        <v>2025</v>
      </c>
      <c r="J6" s="149">
        <v>2025</v>
      </c>
    </row>
    <row r="7" spans="2:11" x14ac:dyDescent="0.3">
      <c r="B7" s="144" t="s">
        <v>157</v>
      </c>
      <c r="C7" s="150">
        <v>10</v>
      </c>
      <c r="D7" s="150">
        <v>10</v>
      </c>
      <c r="E7" s="150">
        <v>10</v>
      </c>
      <c r="F7" s="150">
        <v>10</v>
      </c>
      <c r="G7" s="150">
        <v>10</v>
      </c>
      <c r="H7" s="150">
        <v>10</v>
      </c>
      <c r="I7" s="150">
        <v>10</v>
      </c>
      <c r="J7" s="150">
        <v>10</v>
      </c>
    </row>
    <row r="8" spans="2:11" x14ac:dyDescent="0.3">
      <c r="B8" s="144"/>
      <c r="C8" s="152" t="s">
        <v>158</v>
      </c>
      <c r="D8" s="152" t="s">
        <v>159</v>
      </c>
      <c r="E8" s="153" t="s">
        <v>160</v>
      </c>
      <c r="F8" s="153" t="s">
        <v>161</v>
      </c>
      <c r="G8" s="154" t="s">
        <v>162</v>
      </c>
      <c r="H8" s="154" t="s">
        <v>163</v>
      </c>
      <c r="I8" s="155" t="s">
        <v>164</v>
      </c>
      <c r="J8" s="155" t="s">
        <v>165</v>
      </c>
      <c r="K8" s="156" t="s">
        <v>166</v>
      </c>
    </row>
    <row r="9" spans="2:11" x14ac:dyDescent="0.3">
      <c r="B9" s="157" t="s">
        <v>127</v>
      </c>
      <c r="C9" s="158">
        <v>6494965.5799999898</v>
      </c>
      <c r="D9" s="158">
        <v>561234.75999999989</v>
      </c>
      <c r="E9" s="158">
        <v>416309.02</v>
      </c>
      <c r="F9" s="158">
        <v>305303.57</v>
      </c>
      <c r="G9" s="159">
        <v>38746.79</v>
      </c>
      <c r="H9" s="159">
        <v>8531.14</v>
      </c>
      <c r="I9" s="158">
        <v>146769.29</v>
      </c>
      <c r="J9" s="158">
        <v>33747.61</v>
      </c>
      <c r="K9" s="160">
        <f>SUM(C9:J9)</f>
        <v>8005607.7599999905</v>
      </c>
    </row>
    <row r="10" spans="2:11" x14ac:dyDescent="0.3">
      <c r="B10" s="157" t="s">
        <v>167</v>
      </c>
      <c r="C10" s="158">
        <v>2431555.1199999899</v>
      </c>
      <c r="D10" s="158">
        <v>192757.37</v>
      </c>
      <c r="E10" s="158">
        <v>157313.14000000001</v>
      </c>
      <c r="F10" s="158">
        <v>60264.800000000003</v>
      </c>
      <c r="G10" s="159">
        <v>23789.18</v>
      </c>
      <c r="H10" s="159">
        <v>1400</v>
      </c>
      <c r="I10" s="158">
        <v>53745.32</v>
      </c>
      <c r="J10" s="158">
        <v>8755.68</v>
      </c>
      <c r="K10" s="160">
        <f>SUM(C10:J10)</f>
        <v>2929580.6099999901</v>
      </c>
    </row>
    <row r="11" spans="2:11" x14ac:dyDescent="0.3">
      <c r="B11" s="157" t="s">
        <v>77</v>
      </c>
      <c r="C11" s="161"/>
      <c r="D11" s="161"/>
      <c r="E11" s="162"/>
      <c r="F11" s="162"/>
      <c r="G11" s="163"/>
      <c r="H11" s="163"/>
      <c r="I11" s="162"/>
      <c r="J11" s="162"/>
      <c r="K11" s="160">
        <v>8007235.0099999998</v>
      </c>
    </row>
    <row r="12" spans="2:11" x14ac:dyDescent="0.3">
      <c r="B12" s="157" t="s">
        <v>49</v>
      </c>
      <c r="C12" s="161"/>
      <c r="D12" s="161"/>
      <c r="E12" s="162"/>
      <c r="F12" s="162"/>
      <c r="G12" s="163"/>
      <c r="H12" s="163"/>
      <c r="I12" s="162"/>
      <c r="J12" s="162"/>
      <c r="K12" s="164"/>
    </row>
    <row r="13" spans="2:11" x14ac:dyDescent="0.3">
      <c r="B13" s="165" t="s">
        <v>168</v>
      </c>
      <c r="C13" s="161"/>
      <c r="D13" s="161"/>
      <c r="E13" s="162"/>
      <c r="F13" s="162"/>
      <c r="G13" s="163"/>
      <c r="H13" s="163"/>
      <c r="I13" s="162"/>
      <c r="J13" s="162"/>
      <c r="K13" s="160"/>
    </row>
    <row r="15" spans="2:11" ht="15.6" x14ac:dyDescent="0.3">
      <c r="B15" s="144"/>
      <c r="C15" s="142" t="s">
        <v>153</v>
      </c>
      <c r="D15" s="142"/>
      <c r="E15" s="166" t="s">
        <v>154</v>
      </c>
      <c r="F15" s="167"/>
      <c r="G15" s="167"/>
      <c r="H15" s="168"/>
    </row>
    <row r="16" spans="2:11" x14ac:dyDescent="0.3">
      <c r="C16" s="169" t="s">
        <v>169</v>
      </c>
      <c r="D16" s="170"/>
      <c r="E16" s="169" t="s">
        <v>169</v>
      </c>
      <c r="F16" s="171"/>
      <c r="G16" s="171"/>
      <c r="H16" s="170"/>
    </row>
    <row r="17" spans="2:12" x14ac:dyDescent="0.3">
      <c r="B17" s="144" t="s">
        <v>114</v>
      </c>
      <c r="C17" s="148" t="s">
        <v>115</v>
      </c>
      <c r="D17" s="148" t="s">
        <v>115</v>
      </c>
      <c r="E17" s="148" t="s">
        <v>115</v>
      </c>
      <c r="F17" s="148" t="s">
        <v>115</v>
      </c>
      <c r="G17" s="148" t="s">
        <v>115</v>
      </c>
      <c r="H17" s="148" t="s">
        <v>115</v>
      </c>
    </row>
    <row r="18" spans="2:12" x14ac:dyDescent="0.3">
      <c r="B18" s="144" t="s">
        <v>156</v>
      </c>
      <c r="C18" s="149">
        <v>2025</v>
      </c>
      <c r="D18" s="149">
        <v>2025</v>
      </c>
      <c r="E18" s="149">
        <v>2025</v>
      </c>
      <c r="F18" s="149">
        <v>2025</v>
      </c>
      <c r="G18" s="149">
        <v>2025</v>
      </c>
      <c r="H18" s="149">
        <v>2025</v>
      </c>
    </row>
    <row r="19" spans="2:12" x14ac:dyDescent="0.3">
      <c r="B19" s="144" t="s">
        <v>157</v>
      </c>
      <c r="C19" s="150">
        <v>10</v>
      </c>
      <c r="D19" s="150">
        <v>10</v>
      </c>
      <c r="E19" s="150">
        <v>10</v>
      </c>
      <c r="F19" s="150">
        <v>10</v>
      </c>
      <c r="G19" s="150">
        <v>10</v>
      </c>
      <c r="H19" s="150">
        <v>10</v>
      </c>
    </row>
    <row r="20" spans="2:12" x14ac:dyDescent="0.3">
      <c r="B20" s="144"/>
      <c r="C20" s="172" t="s">
        <v>170</v>
      </c>
      <c r="D20" s="172" t="s">
        <v>171</v>
      </c>
      <c r="E20" s="173" t="s">
        <v>164</v>
      </c>
      <c r="F20" s="174" t="s">
        <v>172</v>
      </c>
      <c r="G20" s="172" t="s">
        <v>173</v>
      </c>
      <c r="H20" s="172" t="s">
        <v>174</v>
      </c>
      <c r="I20" s="156" t="s">
        <v>166</v>
      </c>
    </row>
    <row r="21" spans="2:12" x14ac:dyDescent="0.3">
      <c r="B21" s="157" t="s">
        <v>127</v>
      </c>
      <c r="C21" s="158">
        <v>64916.03</v>
      </c>
      <c r="D21" s="158">
        <v>49713.21</v>
      </c>
      <c r="E21" s="158">
        <v>324643.11</v>
      </c>
      <c r="F21" s="158">
        <v>339646.41</v>
      </c>
      <c r="G21" s="158">
        <v>202412.82</v>
      </c>
      <c r="H21" s="158">
        <v>169612.89</v>
      </c>
      <c r="I21" s="160">
        <f>SUM(C21:H21)</f>
        <v>1150944.4700000002</v>
      </c>
    </row>
    <row r="22" spans="2:12" x14ac:dyDescent="0.3">
      <c r="B22" s="157" t="s">
        <v>167</v>
      </c>
      <c r="C22" s="158">
        <v>25494.57</v>
      </c>
      <c r="D22" s="158">
        <v>4677.71</v>
      </c>
      <c r="E22" s="158">
        <v>137636.32999999999</v>
      </c>
      <c r="F22" s="158">
        <v>124089.99</v>
      </c>
      <c r="G22" s="158">
        <v>50312.91</v>
      </c>
      <c r="H22" s="158">
        <v>90045.25</v>
      </c>
      <c r="I22" s="160">
        <f>SUM(C22:H22)</f>
        <v>432256.76</v>
      </c>
    </row>
    <row r="23" spans="2:12" x14ac:dyDescent="0.3">
      <c r="B23" s="157" t="s">
        <v>77</v>
      </c>
      <c r="C23" s="162"/>
      <c r="D23" s="162"/>
      <c r="E23" s="162"/>
      <c r="F23" s="162"/>
      <c r="G23" s="162"/>
      <c r="H23" s="162"/>
      <c r="I23" s="160">
        <v>821810.95</v>
      </c>
    </row>
    <row r="24" spans="2:12" x14ac:dyDescent="0.3">
      <c r="B24" s="157" t="s">
        <v>49</v>
      </c>
      <c r="C24" s="162"/>
      <c r="D24" s="162"/>
      <c r="E24" s="162"/>
      <c r="F24" s="162"/>
      <c r="G24" s="162"/>
      <c r="H24" s="162"/>
      <c r="I24" s="164"/>
    </row>
    <row r="25" spans="2:12" x14ac:dyDescent="0.3">
      <c r="B25" s="157" t="s">
        <v>168</v>
      </c>
      <c r="C25" s="162"/>
      <c r="D25" s="162"/>
      <c r="E25" s="162"/>
      <c r="F25" s="162"/>
      <c r="G25" s="162"/>
      <c r="H25" s="162"/>
      <c r="I25" s="160"/>
    </row>
    <row r="26" spans="2:12" x14ac:dyDescent="0.3"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</row>
    <row r="27" spans="2:12" x14ac:dyDescent="0.3"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</row>
    <row r="28" spans="2:12" x14ac:dyDescent="0.3">
      <c r="C28" s="176" t="s">
        <v>175</v>
      </c>
      <c r="D28" s="176" t="s">
        <v>176</v>
      </c>
    </row>
    <row r="29" spans="2:12" x14ac:dyDescent="0.3">
      <c r="B29" s="165" t="s">
        <v>127</v>
      </c>
      <c r="C29" s="160">
        <f>K9+I21</f>
        <v>9156552.2299999911</v>
      </c>
      <c r="D29" s="160">
        <f>C29+F42</f>
        <v>9386825.8699999917</v>
      </c>
    </row>
    <row r="30" spans="2:12" x14ac:dyDescent="0.3">
      <c r="B30" s="165" t="s">
        <v>167</v>
      </c>
      <c r="C30" s="160">
        <f>K10+I22</f>
        <v>3361837.3699999899</v>
      </c>
      <c r="D30" s="160">
        <f>C30+F43</f>
        <v>3423353.3499999898</v>
      </c>
    </row>
    <row r="31" spans="2:12" x14ac:dyDescent="0.3">
      <c r="B31" s="165" t="s">
        <v>77</v>
      </c>
      <c r="C31" s="160"/>
      <c r="D31" s="160"/>
    </row>
    <row r="32" spans="2:12" x14ac:dyDescent="0.3">
      <c r="B32" s="165" t="s">
        <v>49</v>
      </c>
      <c r="C32" s="177"/>
      <c r="D32" s="160"/>
    </row>
    <row r="33" spans="2:7" x14ac:dyDescent="0.3">
      <c r="B33" s="165" t="s">
        <v>168</v>
      </c>
      <c r="C33" s="160"/>
      <c r="D33" s="160"/>
    </row>
    <row r="34" spans="2:7" x14ac:dyDescent="0.3">
      <c r="C34" s="178"/>
    </row>
    <row r="35" spans="2:7" x14ac:dyDescent="0.3">
      <c r="C35" s="178"/>
    </row>
    <row r="36" spans="2:7" x14ac:dyDescent="0.3">
      <c r="B36" s="179" t="s">
        <v>177</v>
      </c>
      <c r="C36" s="178"/>
    </row>
    <row r="37" spans="2:7" x14ac:dyDescent="0.3">
      <c r="C37" s="169" t="s">
        <v>169</v>
      </c>
      <c r="D37" s="171"/>
      <c r="E37" s="170"/>
    </row>
    <row r="38" spans="2:7" x14ac:dyDescent="0.3">
      <c r="B38" s="144" t="s">
        <v>114</v>
      </c>
      <c r="C38" s="148" t="s">
        <v>115</v>
      </c>
      <c r="D38" s="148" t="s">
        <v>115</v>
      </c>
      <c r="E38" s="148" t="s">
        <v>115</v>
      </c>
    </row>
    <row r="39" spans="2:7" x14ac:dyDescent="0.3">
      <c r="B39" s="144" t="s">
        <v>156</v>
      </c>
      <c r="C39" s="149">
        <v>2025</v>
      </c>
      <c r="D39" s="149">
        <v>2025</v>
      </c>
      <c r="E39" s="149">
        <v>2025</v>
      </c>
    </row>
    <row r="40" spans="2:7" x14ac:dyDescent="0.3">
      <c r="B40" s="144" t="s">
        <v>157</v>
      </c>
      <c r="C40" s="150">
        <v>10</v>
      </c>
      <c r="D40" s="150">
        <v>10</v>
      </c>
      <c r="E40" s="150">
        <v>10</v>
      </c>
    </row>
    <row r="41" spans="2:7" x14ac:dyDescent="0.3">
      <c r="B41" s="144"/>
      <c r="C41" s="153" t="s">
        <v>178</v>
      </c>
      <c r="D41" s="153" t="s">
        <v>179</v>
      </c>
      <c r="E41" s="153" t="s">
        <v>180</v>
      </c>
      <c r="F41" s="156" t="s">
        <v>166</v>
      </c>
    </row>
    <row r="42" spans="2:7" x14ac:dyDescent="0.3">
      <c r="B42" s="157" t="s">
        <v>127</v>
      </c>
      <c r="C42" s="158">
        <v>199547.62</v>
      </c>
      <c r="D42" s="158">
        <v>4645</v>
      </c>
      <c r="E42" s="158">
        <v>26081.02</v>
      </c>
      <c r="F42" s="160">
        <f>SUM(C42:E42)</f>
        <v>230273.63999999998</v>
      </c>
    </row>
    <row r="43" spans="2:7" x14ac:dyDescent="0.3">
      <c r="B43" s="157" t="s">
        <v>167</v>
      </c>
      <c r="C43" s="158">
        <v>50845</v>
      </c>
      <c r="D43" s="158">
        <v>420</v>
      </c>
      <c r="E43" s="158">
        <v>10250.98</v>
      </c>
      <c r="F43" s="160">
        <f>SUM(C43:E43)</f>
        <v>61515.979999999996</v>
      </c>
    </row>
    <row r="44" spans="2:7" x14ac:dyDescent="0.3">
      <c r="B44" s="157" t="s">
        <v>77</v>
      </c>
      <c r="C44" s="162"/>
      <c r="D44" s="162"/>
      <c r="E44" s="162"/>
      <c r="F44" s="160">
        <v>92362.27</v>
      </c>
      <c r="G44" s="180"/>
    </row>
    <row r="45" spans="2:7" x14ac:dyDescent="0.3">
      <c r="B45" s="157" t="s">
        <v>49</v>
      </c>
      <c r="C45" s="162"/>
      <c r="D45" s="162"/>
      <c r="E45" s="162"/>
      <c r="F45" s="164"/>
    </row>
    <row r="46" spans="2:7" x14ac:dyDescent="0.3">
      <c r="B46" s="165" t="s">
        <v>168</v>
      </c>
      <c r="C46" s="162"/>
      <c r="D46" s="162"/>
      <c r="E46" s="162"/>
      <c r="F46" s="160"/>
    </row>
  </sheetData>
  <mergeCells count="10">
    <mergeCell ref="C16:D16"/>
    <mergeCell ref="E16:H16"/>
    <mergeCell ref="C37:E37"/>
    <mergeCell ref="B2:C2"/>
    <mergeCell ref="C3:D3"/>
    <mergeCell ref="E3:J3"/>
    <mergeCell ref="C4:D4"/>
    <mergeCell ref="E4:J4"/>
    <mergeCell ref="C15:D15"/>
    <mergeCell ref="E15:H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8F4CF-ADBC-45CB-8122-1665B7CE7B6B}">
  <dimension ref="B1:BB52"/>
  <sheetViews>
    <sheetView workbookViewId="0">
      <selection activeCell="AH4" sqref="A4:XFD4"/>
    </sheetView>
  </sheetViews>
  <sheetFormatPr defaultRowHeight="14.4" x14ac:dyDescent="0.3"/>
  <cols>
    <col min="1" max="1" width="11.6640625" customWidth="1"/>
    <col min="2" max="2" width="18.88671875" customWidth="1"/>
    <col min="3" max="3" width="29.5546875" customWidth="1"/>
    <col min="4" max="4" width="13.33203125" customWidth="1"/>
    <col min="5" max="5" width="7.88671875" customWidth="1"/>
    <col min="6" max="6" width="12" customWidth="1"/>
    <col min="7" max="7" width="11.88671875" customWidth="1"/>
    <col min="8" max="9" width="13" customWidth="1"/>
    <col min="10" max="10" width="19.21875" customWidth="1"/>
    <col min="11" max="11" width="18.88671875" customWidth="1"/>
    <col min="12" max="12" width="13" customWidth="1"/>
    <col min="13" max="13" width="19.77734375" customWidth="1"/>
    <col min="14" max="14" width="2" customWidth="1"/>
    <col min="15" max="15" width="6.109375" customWidth="1"/>
    <col min="16" max="16" width="12" customWidth="1"/>
    <col min="17" max="17" width="11.88671875" customWidth="1"/>
    <col min="18" max="19" width="10.5546875" customWidth="1"/>
    <col min="20" max="20" width="19.21875" customWidth="1"/>
    <col min="21" max="21" width="18.88671875" customWidth="1"/>
    <col min="22" max="22" width="10.6640625" customWidth="1"/>
    <col min="23" max="23" width="19.77734375" customWidth="1"/>
    <col min="24" max="24" width="2" customWidth="1"/>
    <col min="25" max="25" width="6.109375" customWidth="1"/>
    <col min="26" max="26" width="12" customWidth="1"/>
    <col min="27" max="27" width="11.88671875" customWidth="1"/>
    <col min="28" max="29" width="10.5546875" customWidth="1"/>
    <col min="30" max="30" width="19.21875" customWidth="1"/>
    <col min="31" max="31" width="18.88671875" customWidth="1"/>
    <col min="32" max="32" width="10.6640625" customWidth="1"/>
    <col min="33" max="33" width="19.77734375" customWidth="1"/>
    <col min="34" max="34" width="2" customWidth="1"/>
    <col min="35" max="35" width="6.88671875" customWidth="1"/>
    <col min="36" max="36" width="12" customWidth="1"/>
    <col min="37" max="37" width="11.88671875" customWidth="1"/>
    <col min="38" max="39" width="11.44140625" customWidth="1"/>
    <col min="40" max="40" width="19.21875" customWidth="1"/>
    <col min="41" max="41" width="18.88671875" customWidth="1"/>
    <col min="42" max="42" width="10.6640625" customWidth="1"/>
    <col min="43" max="43" width="19.77734375" customWidth="1"/>
    <col min="44" max="44" width="2" customWidth="1"/>
    <col min="45" max="45" width="6.88671875" customWidth="1"/>
    <col min="46" max="46" width="12" customWidth="1"/>
    <col min="47" max="47" width="11.88671875" customWidth="1"/>
    <col min="48" max="49" width="11.44140625" customWidth="1"/>
    <col min="50" max="50" width="19.21875" customWidth="1"/>
    <col min="51" max="51" width="18.88671875" customWidth="1"/>
    <col min="52" max="52" width="11.44140625" customWidth="1"/>
    <col min="53" max="53" width="19.77734375" customWidth="1"/>
    <col min="54" max="54" width="2" customWidth="1"/>
  </cols>
  <sheetData>
    <row r="1" spans="2:54" s="112" customFormat="1" ht="11.4" x14ac:dyDescent="0.2"/>
    <row r="2" spans="2:54" s="112" customFormat="1" ht="15.6" x14ac:dyDescent="0.2">
      <c r="B2" s="113" t="s">
        <v>113</v>
      </c>
    </row>
    <row r="3" spans="2:54" s="112" customFormat="1" ht="11.4" x14ac:dyDescent="0.2"/>
    <row r="4" spans="2:54" s="112" customFormat="1" ht="12" x14ac:dyDescent="0.2">
      <c r="B4" s="114"/>
      <c r="C4" s="114"/>
      <c r="D4" s="114"/>
      <c r="E4" s="115" t="s">
        <v>184</v>
      </c>
      <c r="F4" s="115"/>
      <c r="G4" s="115"/>
      <c r="H4" s="115"/>
      <c r="I4" s="115"/>
      <c r="J4" s="115"/>
      <c r="K4" s="115"/>
      <c r="L4" s="115"/>
      <c r="M4" s="115"/>
      <c r="N4" s="116"/>
      <c r="O4" s="115" t="s">
        <v>186</v>
      </c>
      <c r="P4" s="115"/>
      <c r="Q4" s="115"/>
      <c r="R4" s="115"/>
      <c r="S4" s="115"/>
      <c r="T4" s="115"/>
      <c r="U4" s="115"/>
      <c r="V4" s="115"/>
      <c r="W4" s="115"/>
      <c r="X4" s="116"/>
      <c r="Y4" s="115" t="s">
        <v>185</v>
      </c>
      <c r="Z4" s="115"/>
      <c r="AA4" s="115"/>
      <c r="AB4" s="115"/>
      <c r="AC4" s="115"/>
      <c r="AD4" s="115"/>
      <c r="AE4" s="115"/>
      <c r="AF4" s="115"/>
      <c r="AG4" s="115"/>
      <c r="AH4" s="116"/>
      <c r="AI4" s="115" t="s">
        <v>181</v>
      </c>
      <c r="AJ4" s="115"/>
      <c r="AK4" s="115"/>
      <c r="AL4" s="115"/>
      <c r="AM4" s="115"/>
      <c r="AN4" s="115"/>
      <c r="AO4" s="115"/>
      <c r="AP4" s="115"/>
      <c r="AQ4" s="115"/>
      <c r="AR4" s="116"/>
      <c r="AS4" s="115" t="s">
        <v>182</v>
      </c>
      <c r="AT4" s="115"/>
      <c r="AU4" s="115"/>
      <c r="AV4" s="115"/>
      <c r="AW4" s="115"/>
      <c r="AX4" s="115"/>
      <c r="AY4" s="115"/>
      <c r="AZ4" s="115"/>
      <c r="BA4" s="115"/>
      <c r="BB4" s="116"/>
    </row>
    <row r="5" spans="2:54" s="112" customFormat="1" ht="12" x14ac:dyDescent="0.2">
      <c r="B5" s="117" t="s">
        <v>114</v>
      </c>
      <c r="C5" s="114"/>
      <c r="D5" s="114"/>
      <c r="E5" s="115" t="s">
        <v>115</v>
      </c>
      <c r="F5" s="115"/>
      <c r="G5" s="115"/>
      <c r="H5" s="115"/>
      <c r="I5" s="115"/>
      <c r="J5" s="115"/>
      <c r="K5" s="115"/>
      <c r="L5" s="115"/>
      <c r="M5" s="115"/>
      <c r="N5" s="116"/>
      <c r="O5" s="115" t="s">
        <v>115</v>
      </c>
      <c r="P5" s="115"/>
      <c r="Q5" s="115"/>
      <c r="R5" s="115"/>
      <c r="S5" s="115"/>
      <c r="T5" s="115"/>
      <c r="U5" s="115"/>
      <c r="V5" s="115"/>
      <c r="W5" s="115"/>
      <c r="X5" s="116"/>
      <c r="Y5" s="115" t="s">
        <v>115</v>
      </c>
      <c r="Z5" s="115"/>
      <c r="AA5" s="115"/>
      <c r="AB5" s="115"/>
      <c r="AC5" s="115"/>
      <c r="AD5" s="115"/>
      <c r="AE5" s="115"/>
      <c r="AF5" s="115"/>
      <c r="AG5" s="115"/>
      <c r="AH5" s="116"/>
      <c r="AI5" s="115" t="s">
        <v>115</v>
      </c>
      <c r="AJ5" s="115"/>
      <c r="AK5" s="115"/>
      <c r="AL5" s="115"/>
      <c r="AM5" s="115"/>
      <c r="AN5" s="115"/>
      <c r="AO5" s="115"/>
      <c r="AP5" s="115"/>
      <c r="AQ5" s="115"/>
      <c r="AR5" s="116"/>
      <c r="AS5" s="115" t="s">
        <v>115</v>
      </c>
      <c r="AT5" s="115"/>
      <c r="AU5" s="115"/>
      <c r="AV5" s="115"/>
      <c r="AW5" s="115"/>
      <c r="AX5" s="115"/>
      <c r="AY5" s="115"/>
      <c r="AZ5" s="115"/>
      <c r="BA5" s="115"/>
      <c r="BB5" s="116"/>
    </row>
    <row r="6" spans="2:54" s="112" customFormat="1" ht="12" x14ac:dyDescent="0.2">
      <c r="B6" s="117" t="s">
        <v>116</v>
      </c>
      <c r="C6" s="114"/>
      <c r="D6" s="114"/>
      <c r="E6" s="118">
        <v>2025</v>
      </c>
      <c r="F6" s="118"/>
      <c r="G6" s="118"/>
      <c r="H6" s="118"/>
      <c r="I6" s="118"/>
      <c r="J6" s="118"/>
      <c r="K6" s="118"/>
      <c r="L6" s="118"/>
      <c r="M6" s="118"/>
      <c r="N6" s="116"/>
      <c r="O6" s="118">
        <v>2025</v>
      </c>
      <c r="P6" s="118"/>
      <c r="Q6" s="118"/>
      <c r="R6" s="118"/>
      <c r="S6" s="118"/>
      <c r="T6" s="118"/>
      <c r="U6" s="118"/>
      <c r="V6" s="118"/>
      <c r="W6" s="118"/>
      <c r="X6" s="116"/>
      <c r="Y6" s="118">
        <v>2025</v>
      </c>
      <c r="Z6" s="118"/>
      <c r="AA6" s="118"/>
      <c r="AB6" s="118"/>
      <c r="AC6" s="118"/>
      <c r="AD6" s="118"/>
      <c r="AE6" s="118"/>
      <c r="AF6" s="118"/>
      <c r="AG6" s="118"/>
      <c r="AH6" s="116"/>
      <c r="AI6" s="118">
        <v>2025</v>
      </c>
      <c r="AJ6" s="118"/>
      <c r="AK6" s="118"/>
      <c r="AL6" s="118"/>
      <c r="AM6" s="118"/>
      <c r="AN6" s="118"/>
      <c r="AO6" s="118"/>
      <c r="AP6" s="118"/>
      <c r="AQ6" s="118"/>
      <c r="AR6" s="116"/>
      <c r="AS6" s="118">
        <v>2025</v>
      </c>
      <c r="AT6" s="118"/>
      <c r="AU6" s="118"/>
      <c r="AV6" s="118"/>
      <c r="AW6" s="118"/>
      <c r="AX6" s="118"/>
      <c r="AY6" s="118"/>
      <c r="AZ6" s="118"/>
      <c r="BA6" s="118"/>
      <c r="BB6" s="116"/>
    </row>
    <row r="7" spans="2:54" s="112" customFormat="1" ht="12" x14ac:dyDescent="0.2">
      <c r="B7" s="117" t="s">
        <v>117</v>
      </c>
      <c r="C7" s="117" t="s">
        <v>118</v>
      </c>
      <c r="D7" s="114"/>
      <c r="E7" s="119" t="s">
        <v>119</v>
      </c>
      <c r="F7" s="119" t="s">
        <v>120</v>
      </c>
      <c r="G7" s="119" t="s">
        <v>121</v>
      </c>
      <c r="H7" s="119" t="s">
        <v>122</v>
      </c>
      <c r="I7" s="119" t="s">
        <v>123</v>
      </c>
      <c r="J7" s="119" t="s">
        <v>124</v>
      </c>
      <c r="K7" s="119" t="s">
        <v>125</v>
      </c>
      <c r="L7" s="119" t="s">
        <v>126</v>
      </c>
      <c r="M7" s="119" t="s">
        <v>127</v>
      </c>
      <c r="N7" s="116"/>
      <c r="O7" s="119" t="s">
        <v>119</v>
      </c>
      <c r="P7" s="119" t="s">
        <v>120</v>
      </c>
      <c r="Q7" s="119" t="s">
        <v>121</v>
      </c>
      <c r="R7" s="119" t="s">
        <v>122</v>
      </c>
      <c r="S7" s="119" t="s">
        <v>123</v>
      </c>
      <c r="T7" s="119" t="s">
        <v>124</v>
      </c>
      <c r="U7" s="119" t="s">
        <v>125</v>
      </c>
      <c r="V7" s="119" t="s">
        <v>126</v>
      </c>
      <c r="W7" s="119" t="s">
        <v>127</v>
      </c>
      <c r="X7" s="116"/>
      <c r="Y7" s="119" t="s">
        <v>119</v>
      </c>
      <c r="Z7" s="119" t="s">
        <v>120</v>
      </c>
      <c r="AA7" s="119" t="s">
        <v>121</v>
      </c>
      <c r="AB7" s="119" t="s">
        <v>122</v>
      </c>
      <c r="AC7" s="119" t="s">
        <v>123</v>
      </c>
      <c r="AD7" s="119" t="s">
        <v>124</v>
      </c>
      <c r="AE7" s="119" t="s">
        <v>125</v>
      </c>
      <c r="AF7" s="119" t="s">
        <v>126</v>
      </c>
      <c r="AG7" s="119" t="s">
        <v>127</v>
      </c>
      <c r="AH7" s="116"/>
      <c r="AI7" s="119" t="s">
        <v>119</v>
      </c>
      <c r="AJ7" s="119" t="s">
        <v>120</v>
      </c>
      <c r="AK7" s="119" t="s">
        <v>121</v>
      </c>
      <c r="AL7" s="119" t="s">
        <v>122</v>
      </c>
      <c r="AM7" s="119" t="s">
        <v>123</v>
      </c>
      <c r="AN7" s="119" t="s">
        <v>124</v>
      </c>
      <c r="AO7" s="119" t="s">
        <v>125</v>
      </c>
      <c r="AP7" s="119" t="s">
        <v>126</v>
      </c>
      <c r="AQ7" s="119" t="s">
        <v>127</v>
      </c>
      <c r="AR7" s="116"/>
      <c r="AS7" s="119" t="s">
        <v>119</v>
      </c>
      <c r="AT7" s="119" t="s">
        <v>120</v>
      </c>
      <c r="AU7" s="119" t="s">
        <v>121</v>
      </c>
      <c r="AV7" s="119" t="s">
        <v>122</v>
      </c>
      <c r="AW7" s="119" t="s">
        <v>123</v>
      </c>
      <c r="AX7" s="119" t="s">
        <v>124</v>
      </c>
      <c r="AY7" s="119" t="s">
        <v>125</v>
      </c>
      <c r="AZ7" s="119" t="s">
        <v>126</v>
      </c>
      <c r="BA7" s="119" t="s">
        <v>127</v>
      </c>
      <c r="BB7" s="116"/>
    </row>
    <row r="8" spans="2:54" s="112" customFormat="1" ht="12" x14ac:dyDescent="0.2">
      <c r="B8" s="120" t="s">
        <v>128</v>
      </c>
      <c r="C8" s="120" t="s">
        <v>129</v>
      </c>
      <c r="D8" s="120" t="s">
        <v>95</v>
      </c>
      <c r="E8" s="123">
        <v>172</v>
      </c>
      <c r="F8" s="123">
        <v>1</v>
      </c>
      <c r="G8" s="123">
        <v>171</v>
      </c>
      <c r="H8" s="124">
        <v>640</v>
      </c>
      <c r="I8" s="124">
        <v>640</v>
      </c>
      <c r="J8" s="124">
        <v>640</v>
      </c>
      <c r="K8" s="124">
        <v>0</v>
      </c>
      <c r="L8" s="124">
        <v>92.96</v>
      </c>
      <c r="M8" s="124">
        <v>732.96</v>
      </c>
      <c r="N8" s="116"/>
      <c r="O8" s="123">
        <v>24</v>
      </c>
      <c r="P8" s="123">
        <v>24</v>
      </c>
      <c r="Q8" s="123"/>
      <c r="R8" s="124">
        <v>7830.02</v>
      </c>
      <c r="S8" s="124">
        <v>5760.02</v>
      </c>
      <c r="T8" s="124">
        <v>5760.02</v>
      </c>
      <c r="U8" s="124"/>
      <c r="V8" s="124"/>
      <c r="W8" s="124">
        <v>5760.02</v>
      </c>
      <c r="X8" s="116"/>
      <c r="Y8" s="123">
        <v>4</v>
      </c>
      <c r="Z8" s="123"/>
      <c r="AA8" s="123">
        <v>4</v>
      </c>
      <c r="AB8" s="124">
        <v>0</v>
      </c>
      <c r="AC8" s="124">
        <v>0</v>
      </c>
      <c r="AD8" s="124"/>
      <c r="AE8" s="124">
        <v>0</v>
      </c>
      <c r="AF8" s="124"/>
      <c r="AG8" s="124">
        <v>0</v>
      </c>
      <c r="AH8" s="116"/>
      <c r="AI8" s="123">
        <v>212</v>
      </c>
      <c r="AJ8" s="123">
        <v>204</v>
      </c>
      <c r="AK8" s="123">
        <v>8</v>
      </c>
      <c r="AL8" s="124">
        <v>40024.39</v>
      </c>
      <c r="AM8" s="124">
        <v>27994.69</v>
      </c>
      <c r="AN8" s="124">
        <v>27884.69</v>
      </c>
      <c r="AO8" s="124">
        <v>110</v>
      </c>
      <c r="AP8" s="124">
        <v>110.1</v>
      </c>
      <c r="AQ8" s="124">
        <v>28104.79</v>
      </c>
      <c r="AR8" s="116"/>
      <c r="AS8" s="123">
        <v>203</v>
      </c>
      <c r="AT8" s="123">
        <v>193</v>
      </c>
      <c r="AU8" s="123">
        <v>10</v>
      </c>
      <c r="AV8" s="124">
        <v>39809.1</v>
      </c>
      <c r="AW8" s="124">
        <v>28145.82</v>
      </c>
      <c r="AX8" s="124">
        <v>28033.82</v>
      </c>
      <c r="AY8" s="124">
        <v>112</v>
      </c>
      <c r="AZ8" s="124"/>
      <c r="BA8" s="124">
        <v>28145.82</v>
      </c>
      <c r="BB8" s="116"/>
    </row>
    <row r="9" spans="2:54" s="112" customFormat="1" ht="12" x14ac:dyDescent="0.2">
      <c r="B9" s="125"/>
      <c r="C9" s="120" t="s">
        <v>129</v>
      </c>
      <c r="D9" s="120" t="s">
        <v>136</v>
      </c>
      <c r="E9" s="126">
        <v>3012</v>
      </c>
      <c r="F9" s="126">
        <v>2507</v>
      </c>
      <c r="G9" s="126">
        <v>505</v>
      </c>
      <c r="H9" s="127">
        <v>495735.72</v>
      </c>
      <c r="I9" s="127">
        <v>439569.72</v>
      </c>
      <c r="J9" s="127">
        <v>438490.42</v>
      </c>
      <c r="K9" s="127">
        <v>1079.3</v>
      </c>
      <c r="L9" s="127">
        <v>133085.18000000101</v>
      </c>
      <c r="M9" s="127">
        <v>572654.90000000095</v>
      </c>
      <c r="N9" s="116"/>
      <c r="O9" s="126">
        <v>106</v>
      </c>
      <c r="P9" s="126">
        <v>74</v>
      </c>
      <c r="Q9" s="126">
        <v>32</v>
      </c>
      <c r="R9" s="127">
        <v>16201.89</v>
      </c>
      <c r="S9" s="127">
        <v>13861.89</v>
      </c>
      <c r="T9" s="127">
        <v>13861.89</v>
      </c>
      <c r="U9" s="127">
        <v>0</v>
      </c>
      <c r="V9" s="127">
        <v>7301.03</v>
      </c>
      <c r="W9" s="127">
        <v>21162.92</v>
      </c>
      <c r="X9" s="116"/>
      <c r="Y9" s="126">
        <v>135</v>
      </c>
      <c r="Z9" s="126">
        <v>114</v>
      </c>
      <c r="AA9" s="126">
        <v>21</v>
      </c>
      <c r="AB9" s="127">
        <v>24269.45</v>
      </c>
      <c r="AC9" s="127">
        <v>20089.45</v>
      </c>
      <c r="AD9" s="127">
        <v>20032.45</v>
      </c>
      <c r="AE9" s="127">
        <v>57</v>
      </c>
      <c r="AF9" s="127">
        <v>7448.38</v>
      </c>
      <c r="AG9" s="127">
        <v>27537.83</v>
      </c>
      <c r="AH9" s="116"/>
      <c r="AI9" s="126">
        <v>491</v>
      </c>
      <c r="AJ9" s="126">
        <v>426</v>
      </c>
      <c r="AK9" s="126">
        <v>65</v>
      </c>
      <c r="AL9" s="127">
        <v>72311.5</v>
      </c>
      <c r="AM9" s="127">
        <v>56687.9</v>
      </c>
      <c r="AN9" s="127">
        <v>56687.9</v>
      </c>
      <c r="AO9" s="127">
        <v>0</v>
      </c>
      <c r="AP9" s="127">
        <v>13798.57</v>
      </c>
      <c r="AQ9" s="127">
        <v>70486.47</v>
      </c>
      <c r="AR9" s="116"/>
      <c r="AS9" s="126">
        <v>315</v>
      </c>
      <c r="AT9" s="126">
        <v>270</v>
      </c>
      <c r="AU9" s="126">
        <v>45</v>
      </c>
      <c r="AV9" s="127">
        <v>39305.72</v>
      </c>
      <c r="AW9" s="127">
        <v>28955.72</v>
      </c>
      <c r="AX9" s="127">
        <v>28740.720000000001</v>
      </c>
      <c r="AY9" s="127">
        <v>215</v>
      </c>
      <c r="AZ9" s="127">
        <v>8921.74</v>
      </c>
      <c r="BA9" s="127">
        <v>37877.46</v>
      </c>
      <c r="BB9" s="116"/>
    </row>
    <row r="10" spans="2:54" s="112" customFormat="1" ht="12" x14ac:dyDescent="0.2">
      <c r="B10" s="125"/>
      <c r="C10" s="120" t="s">
        <v>129</v>
      </c>
      <c r="D10" s="120" t="s">
        <v>4</v>
      </c>
      <c r="E10" s="123">
        <v>142</v>
      </c>
      <c r="F10" s="123">
        <v>140</v>
      </c>
      <c r="G10" s="123">
        <v>2</v>
      </c>
      <c r="H10" s="124">
        <v>5399.26</v>
      </c>
      <c r="I10" s="124">
        <v>5399.26</v>
      </c>
      <c r="J10" s="124">
        <v>5399.26</v>
      </c>
      <c r="K10" s="124">
        <v>0</v>
      </c>
      <c r="L10" s="124">
        <v>0</v>
      </c>
      <c r="M10" s="124">
        <v>5399.26</v>
      </c>
      <c r="N10" s="116"/>
      <c r="O10" s="123">
        <v>3</v>
      </c>
      <c r="P10" s="123">
        <v>3</v>
      </c>
      <c r="Q10" s="123"/>
      <c r="R10" s="124">
        <v>127.65</v>
      </c>
      <c r="S10" s="124">
        <v>127.65</v>
      </c>
      <c r="T10" s="124">
        <v>127.65</v>
      </c>
      <c r="U10" s="124"/>
      <c r="V10" s="124"/>
      <c r="W10" s="124">
        <v>127.65</v>
      </c>
      <c r="X10" s="116"/>
      <c r="Y10" s="123">
        <v>10</v>
      </c>
      <c r="Z10" s="123">
        <v>10</v>
      </c>
      <c r="AA10" s="123"/>
      <c r="AB10" s="124">
        <v>347.3</v>
      </c>
      <c r="AC10" s="124">
        <v>347.3</v>
      </c>
      <c r="AD10" s="124">
        <v>347.3</v>
      </c>
      <c r="AE10" s="124"/>
      <c r="AF10" s="124"/>
      <c r="AG10" s="124">
        <v>347.3</v>
      </c>
      <c r="AH10" s="116"/>
      <c r="AI10" s="123">
        <v>46</v>
      </c>
      <c r="AJ10" s="123">
        <v>46</v>
      </c>
      <c r="AK10" s="123"/>
      <c r="AL10" s="124">
        <v>2093.38</v>
      </c>
      <c r="AM10" s="124">
        <v>2093.38</v>
      </c>
      <c r="AN10" s="124">
        <v>2093.38</v>
      </c>
      <c r="AO10" s="124"/>
      <c r="AP10" s="124">
        <v>0</v>
      </c>
      <c r="AQ10" s="124">
        <v>2093.38</v>
      </c>
      <c r="AR10" s="116"/>
      <c r="AS10" s="123">
        <v>53</v>
      </c>
      <c r="AT10" s="123">
        <v>53</v>
      </c>
      <c r="AU10" s="123"/>
      <c r="AV10" s="124">
        <v>2431.11</v>
      </c>
      <c r="AW10" s="124">
        <v>2431.11</v>
      </c>
      <c r="AX10" s="124">
        <v>2431.11</v>
      </c>
      <c r="AY10" s="124"/>
      <c r="AZ10" s="124">
        <v>0</v>
      </c>
      <c r="BA10" s="124">
        <v>2431.11</v>
      </c>
      <c r="BB10" s="116"/>
    </row>
    <row r="11" spans="2:54" s="112" customFormat="1" ht="12" x14ac:dyDescent="0.2">
      <c r="B11" s="125"/>
      <c r="C11" s="120" t="s">
        <v>130</v>
      </c>
      <c r="D11" s="120" t="s">
        <v>95</v>
      </c>
      <c r="E11" s="126">
        <v>1</v>
      </c>
      <c r="F11" s="126">
        <v>1</v>
      </c>
      <c r="G11" s="126"/>
      <c r="H11" s="127">
        <v>2155</v>
      </c>
      <c r="I11" s="127">
        <v>1508.5</v>
      </c>
      <c r="J11" s="127">
        <v>1508.5</v>
      </c>
      <c r="K11" s="127"/>
      <c r="L11" s="127"/>
      <c r="M11" s="127">
        <v>1508.5</v>
      </c>
      <c r="N11" s="116"/>
      <c r="O11" s="126"/>
      <c r="P11" s="126"/>
      <c r="Q11" s="126"/>
      <c r="R11" s="127"/>
      <c r="S11" s="127"/>
      <c r="T11" s="127"/>
      <c r="U11" s="127"/>
      <c r="V11" s="127"/>
      <c r="W11" s="127"/>
      <c r="X11" s="116"/>
      <c r="Y11" s="126"/>
      <c r="Z11" s="126"/>
      <c r="AA11" s="126"/>
      <c r="AB11" s="127"/>
      <c r="AC11" s="127"/>
      <c r="AD11" s="127"/>
      <c r="AE11" s="127"/>
      <c r="AF11" s="127"/>
      <c r="AG11" s="127"/>
      <c r="AH11" s="116"/>
      <c r="AI11" s="126"/>
      <c r="AJ11" s="126"/>
      <c r="AK11" s="126"/>
      <c r="AL11" s="127"/>
      <c r="AM11" s="127"/>
      <c r="AN11" s="127"/>
      <c r="AO11" s="127"/>
      <c r="AP11" s="127"/>
      <c r="AQ11" s="127"/>
      <c r="AR11" s="116"/>
      <c r="AS11" s="126"/>
      <c r="AT11" s="126"/>
      <c r="AU11" s="126"/>
      <c r="AV11" s="127"/>
      <c r="AW11" s="127"/>
      <c r="AX11" s="127"/>
      <c r="AY11" s="127"/>
      <c r="AZ11" s="127"/>
      <c r="BA11" s="127"/>
      <c r="BB11" s="116"/>
    </row>
    <row r="12" spans="2:54" s="112" customFormat="1" ht="12" x14ac:dyDescent="0.2">
      <c r="B12" s="125"/>
      <c r="C12" s="120" t="s">
        <v>131</v>
      </c>
      <c r="D12" s="120" t="s">
        <v>95</v>
      </c>
      <c r="E12" s="123">
        <v>3</v>
      </c>
      <c r="F12" s="123"/>
      <c r="G12" s="123">
        <v>3</v>
      </c>
      <c r="H12" s="124">
        <v>0</v>
      </c>
      <c r="I12" s="124">
        <v>0</v>
      </c>
      <c r="J12" s="124"/>
      <c r="K12" s="124">
        <v>0</v>
      </c>
      <c r="L12" s="124"/>
      <c r="M12" s="124">
        <v>0</v>
      </c>
      <c r="N12" s="116"/>
      <c r="O12" s="123">
        <v>58</v>
      </c>
      <c r="P12" s="123">
        <v>55</v>
      </c>
      <c r="Q12" s="123">
        <v>3</v>
      </c>
      <c r="R12" s="124">
        <v>8967.11</v>
      </c>
      <c r="S12" s="124">
        <v>6168.19</v>
      </c>
      <c r="T12" s="124">
        <v>6168.19</v>
      </c>
      <c r="U12" s="124">
        <v>0</v>
      </c>
      <c r="V12" s="124"/>
      <c r="W12" s="124">
        <v>6168.19</v>
      </c>
      <c r="X12" s="116"/>
      <c r="Y12" s="123"/>
      <c r="Z12" s="123"/>
      <c r="AA12" s="123"/>
      <c r="AB12" s="124"/>
      <c r="AC12" s="124"/>
      <c r="AD12" s="124"/>
      <c r="AE12" s="124"/>
      <c r="AF12" s="124"/>
      <c r="AG12" s="124"/>
      <c r="AH12" s="116"/>
      <c r="AI12" s="123">
        <v>438</v>
      </c>
      <c r="AJ12" s="123">
        <v>415</v>
      </c>
      <c r="AK12" s="123">
        <v>23</v>
      </c>
      <c r="AL12" s="124">
        <v>66368.210000000006</v>
      </c>
      <c r="AM12" s="124">
        <v>44764.42</v>
      </c>
      <c r="AN12" s="124">
        <v>44654.42</v>
      </c>
      <c r="AO12" s="124">
        <v>110</v>
      </c>
      <c r="AP12" s="124">
        <v>0</v>
      </c>
      <c r="AQ12" s="124">
        <v>44764.42</v>
      </c>
      <c r="AR12" s="116"/>
      <c r="AS12" s="123">
        <v>438</v>
      </c>
      <c r="AT12" s="123">
        <v>422</v>
      </c>
      <c r="AU12" s="123">
        <v>16</v>
      </c>
      <c r="AV12" s="124">
        <v>64903.5</v>
      </c>
      <c r="AW12" s="124">
        <v>43326.32</v>
      </c>
      <c r="AX12" s="124">
        <v>43086.32</v>
      </c>
      <c r="AY12" s="124">
        <v>240</v>
      </c>
      <c r="AZ12" s="124">
        <v>0</v>
      </c>
      <c r="BA12" s="124">
        <v>43326.32</v>
      </c>
      <c r="BB12" s="116"/>
    </row>
    <row r="13" spans="2:54" s="112" customFormat="1" ht="12" x14ac:dyDescent="0.2">
      <c r="B13" s="125"/>
      <c r="C13" s="120" t="s">
        <v>131</v>
      </c>
      <c r="D13" s="120" t="s">
        <v>136</v>
      </c>
      <c r="E13" s="126"/>
      <c r="F13" s="126"/>
      <c r="G13" s="126"/>
      <c r="H13" s="127"/>
      <c r="I13" s="127"/>
      <c r="J13" s="127"/>
      <c r="K13" s="127"/>
      <c r="L13" s="127"/>
      <c r="M13" s="127"/>
      <c r="N13" s="116"/>
      <c r="O13" s="126">
        <v>84</v>
      </c>
      <c r="P13" s="126">
        <v>34</v>
      </c>
      <c r="Q13" s="126">
        <v>50</v>
      </c>
      <c r="R13" s="127">
        <v>3791.18</v>
      </c>
      <c r="S13" s="127">
        <v>2571.1799999999998</v>
      </c>
      <c r="T13" s="127">
        <v>2571.1799999999998</v>
      </c>
      <c r="U13" s="127">
        <v>0</v>
      </c>
      <c r="V13" s="127">
        <v>4220.8</v>
      </c>
      <c r="W13" s="127">
        <v>6791.98</v>
      </c>
      <c r="X13" s="116"/>
      <c r="Y13" s="126"/>
      <c r="Z13" s="126"/>
      <c r="AA13" s="126"/>
      <c r="AB13" s="127"/>
      <c r="AC13" s="127"/>
      <c r="AD13" s="127"/>
      <c r="AE13" s="127"/>
      <c r="AF13" s="127"/>
      <c r="AG13" s="127"/>
      <c r="AH13" s="116"/>
      <c r="AI13" s="126">
        <v>381</v>
      </c>
      <c r="AJ13" s="126">
        <v>244</v>
      </c>
      <c r="AK13" s="126">
        <v>137</v>
      </c>
      <c r="AL13" s="127">
        <v>28725.68</v>
      </c>
      <c r="AM13" s="127">
        <v>19685.68</v>
      </c>
      <c r="AN13" s="127">
        <v>19685.68</v>
      </c>
      <c r="AO13" s="127">
        <v>0</v>
      </c>
      <c r="AP13" s="127">
        <v>18052.02</v>
      </c>
      <c r="AQ13" s="127">
        <v>37737.699999999997</v>
      </c>
      <c r="AR13" s="116"/>
      <c r="AS13" s="126">
        <v>322</v>
      </c>
      <c r="AT13" s="126">
        <v>218</v>
      </c>
      <c r="AU13" s="126">
        <v>104</v>
      </c>
      <c r="AV13" s="127">
        <v>23046.31</v>
      </c>
      <c r="AW13" s="127">
        <v>15206.31</v>
      </c>
      <c r="AX13" s="127">
        <v>15192.31</v>
      </c>
      <c r="AY13" s="127">
        <v>14</v>
      </c>
      <c r="AZ13" s="127">
        <v>14914.87</v>
      </c>
      <c r="BA13" s="127">
        <v>30121.18</v>
      </c>
      <c r="BB13" s="116"/>
    </row>
    <row r="14" spans="2:54" s="112" customFormat="1" ht="12" x14ac:dyDescent="0.2">
      <c r="B14" s="125"/>
      <c r="C14" s="120" t="s">
        <v>131</v>
      </c>
      <c r="D14" s="120" t="s">
        <v>4</v>
      </c>
      <c r="E14" s="123">
        <v>1</v>
      </c>
      <c r="F14" s="123"/>
      <c r="G14" s="123">
        <v>1</v>
      </c>
      <c r="H14" s="124">
        <v>0</v>
      </c>
      <c r="I14" s="124">
        <v>0</v>
      </c>
      <c r="J14" s="124"/>
      <c r="K14" s="124">
        <v>0</v>
      </c>
      <c r="L14" s="124">
        <v>25</v>
      </c>
      <c r="M14" s="124">
        <v>25</v>
      </c>
      <c r="N14" s="116"/>
      <c r="O14" s="123">
        <v>23</v>
      </c>
      <c r="P14" s="123">
        <v>23</v>
      </c>
      <c r="Q14" s="123"/>
      <c r="R14" s="124">
        <v>802.7</v>
      </c>
      <c r="S14" s="124">
        <v>802.7</v>
      </c>
      <c r="T14" s="124">
        <v>802.7</v>
      </c>
      <c r="U14" s="124"/>
      <c r="V14" s="124"/>
      <c r="W14" s="124">
        <v>802.7</v>
      </c>
      <c r="X14" s="116"/>
      <c r="Y14" s="123"/>
      <c r="Z14" s="123"/>
      <c r="AA14" s="123"/>
      <c r="AB14" s="124"/>
      <c r="AC14" s="124"/>
      <c r="AD14" s="124"/>
      <c r="AE14" s="124"/>
      <c r="AF14" s="124"/>
      <c r="AG14" s="124"/>
      <c r="AH14" s="116"/>
      <c r="AI14" s="123">
        <v>183</v>
      </c>
      <c r="AJ14" s="123">
        <v>183</v>
      </c>
      <c r="AK14" s="123"/>
      <c r="AL14" s="124">
        <v>5530.72</v>
      </c>
      <c r="AM14" s="124">
        <v>5530.72</v>
      </c>
      <c r="AN14" s="124">
        <v>5530.72</v>
      </c>
      <c r="AO14" s="124"/>
      <c r="AP14" s="124"/>
      <c r="AQ14" s="124">
        <v>5530.72</v>
      </c>
      <c r="AR14" s="116"/>
      <c r="AS14" s="123">
        <v>162</v>
      </c>
      <c r="AT14" s="123">
        <v>159</v>
      </c>
      <c r="AU14" s="123">
        <v>3</v>
      </c>
      <c r="AV14" s="124">
        <v>5600.72</v>
      </c>
      <c r="AW14" s="124">
        <v>5600.72</v>
      </c>
      <c r="AX14" s="124">
        <v>5564.72</v>
      </c>
      <c r="AY14" s="124">
        <v>36</v>
      </c>
      <c r="AZ14" s="124">
        <v>0</v>
      </c>
      <c r="BA14" s="124">
        <v>5600.72</v>
      </c>
      <c r="BB14" s="116"/>
    </row>
    <row r="15" spans="2:54" s="112" customFormat="1" ht="12" x14ac:dyDescent="0.2">
      <c r="B15" s="125"/>
      <c r="C15" s="120" t="s">
        <v>137</v>
      </c>
      <c r="D15" s="120" t="s">
        <v>136</v>
      </c>
      <c r="E15" s="126">
        <v>1153</v>
      </c>
      <c r="F15" s="126">
        <v>967</v>
      </c>
      <c r="G15" s="126">
        <v>186</v>
      </c>
      <c r="H15" s="127">
        <v>765579.56</v>
      </c>
      <c r="I15" s="127">
        <v>765579.56</v>
      </c>
      <c r="J15" s="127">
        <v>765579.56</v>
      </c>
      <c r="K15" s="127">
        <v>0</v>
      </c>
      <c r="L15" s="127">
        <v>119328.92</v>
      </c>
      <c r="M15" s="127">
        <v>884908.48</v>
      </c>
      <c r="N15" s="116"/>
      <c r="O15" s="126">
        <v>2</v>
      </c>
      <c r="P15" s="126"/>
      <c r="Q15" s="126">
        <v>2</v>
      </c>
      <c r="R15" s="127">
        <v>0</v>
      </c>
      <c r="S15" s="127">
        <v>0</v>
      </c>
      <c r="T15" s="127"/>
      <c r="U15" s="127">
        <v>0</v>
      </c>
      <c r="V15" s="127">
        <v>275</v>
      </c>
      <c r="W15" s="127">
        <v>275</v>
      </c>
      <c r="X15" s="116"/>
      <c r="Y15" s="126">
        <v>1</v>
      </c>
      <c r="Z15" s="126"/>
      <c r="AA15" s="126">
        <v>1</v>
      </c>
      <c r="AB15" s="127">
        <v>0</v>
      </c>
      <c r="AC15" s="127">
        <v>0</v>
      </c>
      <c r="AD15" s="127"/>
      <c r="AE15" s="127">
        <v>0</v>
      </c>
      <c r="AF15" s="127">
        <v>775</v>
      </c>
      <c r="AG15" s="127">
        <v>775</v>
      </c>
      <c r="AH15" s="116"/>
      <c r="AI15" s="126">
        <v>12</v>
      </c>
      <c r="AJ15" s="126">
        <v>10</v>
      </c>
      <c r="AK15" s="126">
        <v>2</v>
      </c>
      <c r="AL15" s="127">
        <v>10125</v>
      </c>
      <c r="AM15" s="127">
        <v>10125</v>
      </c>
      <c r="AN15" s="127">
        <v>10125</v>
      </c>
      <c r="AO15" s="127">
        <v>0</v>
      </c>
      <c r="AP15" s="127">
        <v>950</v>
      </c>
      <c r="AQ15" s="127">
        <v>11075</v>
      </c>
      <c r="AR15" s="116"/>
      <c r="AS15" s="126"/>
      <c r="AT15" s="126"/>
      <c r="AU15" s="126"/>
      <c r="AV15" s="127"/>
      <c r="AW15" s="127"/>
      <c r="AX15" s="127"/>
      <c r="AY15" s="127"/>
      <c r="AZ15" s="127"/>
      <c r="BA15" s="127"/>
      <c r="BB15" s="116"/>
    </row>
    <row r="16" spans="2:54" s="112" customFormat="1" ht="12" x14ac:dyDescent="0.2">
      <c r="B16" s="125"/>
      <c r="C16" s="120" t="s">
        <v>132</v>
      </c>
      <c r="D16" s="120" t="s">
        <v>95</v>
      </c>
      <c r="E16" s="123">
        <v>77</v>
      </c>
      <c r="F16" s="123">
        <v>55</v>
      </c>
      <c r="G16" s="123">
        <v>22</v>
      </c>
      <c r="H16" s="124">
        <v>96252</v>
      </c>
      <c r="I16" s="124">
        <v>82311.45</v>
      </c>
      <c r="J16" s="124">
        <v>79421.45</v>
      </c>
      <c r="K16" s="124">
        <v>2890</v>
      </c>
      <c r="L16" s="124">
        <v>185.92</v>
      </c>
      <c r="M16" s="124">
        <v>82497.37</v>
      </c>
      <c r="N16" s="116"/>
      <c r="O16" s="123"/>
      <c r="P16" s="123"/>
      <c r="Q16" s="123"/>
      <c r="R16" s="124"/>
      <c r="S16" s="124"/>
      <c r="T16" s="124"/>
      <c r="U16" s="124"/>
      <c r="V16" s="124"/>
      <c r="W16" s="124"/>
      <c r="X16" s="116"/>
      <c r="Y16" s="123"/>
      <c r="Z16" s="123"/>
      <c r="AA16" s="123"/>
      <c r="AB16" s="124"/>
      <c r="AC16" s="124"/>
      <c r="AD16" s="124"/>
      <c r="AE16" s="124"/>
      <c r="AF16" s="124"/>
      <c r="AG16" s="124"/>
      <c r="AH16" s="116"/>
      <c r="AI16" s="123">
        <v>3</v>
      </c>
      <c r="AJ16" s="123">
        <v>2</v>
      </c>
      <c r="AK16" s="123">
        <v>1</v>
      </c>
      <c r="AL16" s="124">
        <v>1890</v>
      </c>
      <c r="AM16" s="124">
        <v>1864.5</v>
      </c>
      <c r="AN16" s="124">
        <v>1864.5</v>
      </c>
      <c r="AO16" s="124">
        <v>0</v>
      </c>
      <c r="AP16" s="124"/>
      <c r="AQ16" s="124">
        <v>1864.5</v>
      </c>
      <c r="AR16" s="116"/>
      <c r="AS16" s="123">
        <v>1</v>
      </c>
      <c r="AT16" s="123">
        <v>1</v>
      </c>
      <c r="AU16" s="123"/>
      <c r="AV16" s="124">
        <v>2000</v>
      </c>
      <c r="AW16" s="124">
        <v>2000</v>
      </c>
      <c r="AX16" s="124">
        <v>2000</v>
      </c>
      <c r="AY16" s="124"/>
      <c r="AZ16" s="124"/>
      <c r="BA16" s="124">
        <v>2000</v>
      </c>
      <c r="BB16" s="116"/>
    </row>
    <row r="17" spans="2:54" s="112" customFormat="1" ht="12" x14ac:dyDescent="0.2">
      <c r="B17" s="125"/>
      <c r="C17" s="120" t="s">
        <v>133</v>
      </c>
      <c r="D17" s="120" t="s">
        <v>95</v>
      </c>
      <c r="E17" s="126">
        <v>10</v>
      </c>
      <c r="F17" s="126"/>
      <c r="G17" s="126">
        <v>10</v>
      </c>
      <c r="H17" s="127">
        <v>0</v>
      </c>
      <c r="I17" s="127">
        <v>0</v>
      </c>
      <c r="J17" s="127"/>
      <c r="K17" s="127">
        <v>0</v>
      </c>
      <c r="L17" s="127">
        <v>463.41</v>
      </c>
      <c r="M17" s="127">
        <v>463.41</v>
      </c>
      <c r="N17" s="116"/>
      <c r="O17" s="126">
        <v>15</v>
      </c>
      <c r="P17" s="126"/>
      <c r="Q17" s="126">
        <v>15</v>
      </c>
      <c r="R17" s="127">
        <v>0</v>
      </c>
      <c r="S17" s="127">
        <v>0</v>
      </c>
      <c r="T17" s="127"/>
      <c r="U17" s="127">
        <v>0</v>
      </c>
      <c r="V17" s="127">
        <v>2029.17</v>
      </c>
      <c r="W17" s="127">
        <v>2029.17</v>
      </c>
      <c r="X17" s="116"/>
      <c r="Y17" s="126">
        <v>2</v>
      </c>
      <c r="Z17" s="126"/>
      <c r="AA17" s="126">
        <v>2</v>
      </c>
      <c r="AB17" s="127">
        <v>0</v>
      </c>
      <c r="AC17" s="127">
        <v>0</v>
      </c>
      <c r="AD17" s="127"/>
      <c r="AE17" s="127">
        <v>0</v>
      </c>
      <c r="AF17" s="127">
        <v>168</v>
      </c>
      <c r="AG17" s="127">
        <v>168</v>
      </c>
      <c r="AH17" s="116"/>
      <c r="AI17" s="126">
        <v>117</v>
      </c>
      <c r="AJ17" s="126"/>
      <c r="AK17" s="126">
        <v>117</v>
      </c>
      <c r="AL17" s="127">
        <v>0</v>
      </c>
      <c r="AM17" s="127">
        <v>0</v>
      </c>
      <c r="AN17" s="127"/>
      <c r="AO17" s="127">
        <v>0</v>
      </c>
      <c r="AP17" s="127">
        <v>12640.36</v>
      </c>
      <c r="AQ17" s="127">
        <v>12640.36</v>
      </c>
      <c r="AR17" s="116"/>
      <c r="AS17" s="126">
        <v>88</v>
      </c>
      <c r="AT17" s="126">
        <v>1</v>
      </c>
      <c r="AU17" s="126">
        <v>87</v>
      </c>
      <c r="AV17" s="127">
        <v>840</v>
      </c>
      <c r="AW17" s="127">
        <v>672</v>
      </c>
      <c r="AX17" s="127">
        <v>672</v>
      </c>
      <c r="AY17" s="127">
        <v>0</v>
      </c>
      <c r="AZ17" s="127">
        <v>10336.41</v>
      </c>
      <c r="BA17" s="127">
        <v>11008.41</v>
      </c>
      <c r="BB17" s="116"/>
    </row>
    <row r="18" spans="2:54" s="112" customFormat="1" ht="12" x14ac:dyDescent="0.2">
      <c r="B18" s="125"/>
      <c r="C18" s="120" t="s">
        <v>133</v>
      </c>
      <c r="D18" s="120" t="s">
        <v>136</v>
      </c>
      <c r="E18" s="123">
        <v>1</v>
      </c>
      <c r="F18" s="123"/>
      <c r="G18" s="123">
        <v>1</v>
      </c>
      <c r="H18" s="124">
        <v>0</v>
      </c>
      <c r="I18" s="124">
        <v>0</v>
      </c>
      <c r="J18" s="124"/>
      <c r="K18" s="124">
        <v>0</v>
      </c>
      <c r="L18" s="124">
        <v>92.96</v>
      </c>
      <c r="M18" s="124">
        <v>92.96</v>
      </c>
      <c r="N18" s="116"/>
      <c r="O18" s="123"/>
      <c r="P18" s="123"/>
      <c r="Q18" s="123"/>
      <c r="R18" s="124"/>
      <c r="S18" s="124"/>
      <c r="T18" s="124"/>
      <c r="U18" s="124"/>
      <c r="V18" s="124"/>
      <c r="W18" s="124"/>
      <c r="X18" s="116"/>
      <c r="Y18" s="123"/>
      <c r="Z18" s="123"/>
      <c r="AA18" s="123"/>
      <c r="AB18" s="124"/>
      <c r="AC18" s="124"/>
      <c r="AD18" s="124"/>
      <c r="AE18" s="124"/>
      <c r="AF18" s="124"/>
      <c r="AG18" s="124"/>
      <c r="AH18" s="116"/>
      <c r="AI18" s="123">
        <v>1</v>
      </c>
      <c r="AJ18" s="123"/>
      <c r="AK18" s="123">
        <v>1</v>
      </c>
      <c r="AL18" s="124">
        <v>0</v>
      </c>
      <c r="AM18" s="124">
        <v>0</v>
      </c>
      <c r="AN18" s="124"/>
      <c r="AO18" s="124">
        <v>0</v>
      </c>
      <c r="AP18" s="124">
        <v>92.96</v>
      </c>
      <c r="AQ18" s="124">
        <v>92.96</v>
      </c>
      <c r="AR18" s="116"/>
      <c r="AS18" s="123"/>
      <c r="AT18" s="123"/>
      <c r="AU18" s="123"/>
      <c r="AV18" s="124"/>
      <c r="AW18" s="124"/>
      <c r="AX18" s="124"/>
      <c r="AY18" s="124"/>
      <c r="AZ18" s="124"/>
      <c r="BA18" s="124"/>
      <c r="BB18" s="116"/>
    </row>
    <row r="19" spans="2:54" s="112" customFormat="1" ht="12" x14ac:dyDescent="0.2">
      <c r="B19" s="125"/>
      <c r="C19" s="120" t="s">
        <v>138</v>
      </c>
      <c r="D19" s="120" t="s">
        <v>136</v>
      </c>
      <c r="E19" s="126">
        <v>53</v>
      </c>
      <c r="F19" s="126">
        <v>38</v>
      </c>
      <c r="G19" s="126">
        <v>15</v>
      </c>
      <c r="H19" s="127">
        <v>9195.2800000000007</v>
      </c>
      <c r="I19" s="127">
        <v>8762.5300000000007</v>
      </c>
      <c r="J19" s="127">
        <v>8762.5300000000007</v>
      </c>
      <c r="K19" s="127">
        <v>0</v>
      </c>
      <c r="L19" s="127">
        <v>2328.41</v>
      </c>
      <c r="M19" s="127">
        <v>11090.94</v>
      </c>
      <c r="N19" s="116"/>
      <c r="O19" s="126">
        <v>31</v>
      </c>
      <c r="P19" s="126">
        <v>27</v>
      </c>
      <c r="Q19" s="126">
        <v>4</v>
      </c>
      <c r="R19" s="127">
        <v>4186.5</v>
      </c>
      <c r="S19" s="127">
        <v>3879</v>
      </c>
      <c r="T19" s="127">
        <v>3879</v>
      </c>
      <c r="U19" s="127">
        <v>0</v>
      </c>
      <c r="V19" s="127">
        <v>885.92</v>
      </c>
      <c r="W19" s="127">
        <v>4764.92</v>
      </c>
      <c r="X19" s="116"/>
      <c r="Y19" s="126"/>
      <c r="Z19" s="126"/>
      <c r="AA19" s="126"/>
      <c r="AB19" s="127"/>
      <c r="AC19" s="127"/>
      <c r="AD19" s="127"/>
      <c r="AE19" s="127"/>
      <c r="AF19" s="127"/>
      <c r="AG19" s="127"/>
      <c r="AH19" s="116"/>
      <c r="AI19" s="126"/>
      <c r="AJ19" s="126"/>
      <c r="AK19" s="126"/>
      <c r="AL19" s="127"/>
      <c r="AM19" s="127"/>
      <c r="AN19" s="127"/>
      <c r="AO19" s="127"/>
      <c r="AP19" s="127"/>
      <c r="AQ19" s="127"/>
      <c r="AR19" s="116"/>
      <c r="AS19" s="126"/>
      <c r="AT19" s="126"/>
      <c r="AU19" s="126"/>
      <c r="AV19" s="127"/>
      <c r="AW19" s="127"/>
      <c r="AX19" s="127"/>
      <c r="AY19" s="127"/>
      <c r="AZ19" s="127"/>
      <c r="BA19" s="127"/>
      <c r="BB19" s="116"/>
    </row>
    <row r="20" spans="2:54" s="112" customFormat="1" ht="12" x14ac:dyDescent="0.2">
      <c r="B20" s="125"/>
      <c r="C20" s="120" t="s">
        <v>139</v>
      </c>
      <c r="D20" s="120" t="s">
        <v>136</v>
      </c>
      <c r="E20" s="123">
        <v>10920</v>
      </c>
      <c r="F20" s="123">
        <v>9086</v>
      </c>
      <c r="G20" s="123">
        <v>1834</v>
      </c>
      <c r="H20" s="124">
        <v>943638.68000000203</v>
      </c>
      <c r="I20" s="124">
        <v>947397.30000000098</v>
      </c>
      <c r="J20" s="124">
        <v>939839.50000000105</v>
      </c>
      <c r="K20" s="124">
        <v>7557.8</v>
      </c>
      <c r="L20" s="124">
        <v>169171.16</v>
      </c>
      <c r="M20" s="124">
        <v>1116568.46</v>
      </c>
      <c r="N20" s="116"/>
      <c r="O20" s="123">
        <v>314</v>
      </c>
      <c r="P20" s="123">
        <v>239</v>
      </c>
      <c r="Q20" s="123">
        <v>75</v>
      </c>
      <c r="R20" s="124">
        <v>18482.310000000001</v>
      </c>
      <c r="S20" s="124">
        <v>18632.310000000001</v>
      </c>
      <c r="T20" s="124">
        <v>18452.310000000001</v>
      </c>
      <c r="U20" s="124">
        <v>180</v>
      </c>
      <c r="V20" s="124">
        <v>6326</v>
      </c>
      <c r="W20" s="124">
        <v>24958.31</v>
      </c>
      <c r="X20" s="116"/>
      <c r="Y20" s="123">
        <v>241</v>
      </c>
      <c r="Z20" s="123">
        <v>197</v>
      </c>
      <c r="AA20" s="123">
        <v>44</v>
      </c>
      <c r="AB20" s="124">
        <v>22635.39</v>
      </c>
      <c r="AC20" s="124">
        <v>22675.39</v>
      </c>
      <c r="AD20" s="124">
        <v>22154.99</v>
      </c>
      <c r="AE20" s="124">
        <v>520.4</v>
      </c>
      <c r="AF20" s="124">
        <v>3531.1</v>
      </c>
      <c r="AG20" s="124">
        <v>26206.49</v>
      </c>
      <c r="AH20" s="116"/>
      <c r="AI20" s="123">
        <v>266</v>
      </c>
      <c r="AJ20" s="123">
        <v>231</v>
      </c>
      <c r="AK20" s="123">
        <v>35</v>
      </c>
      <c r="AL20" s="124">
        <v>21460.959999999999</v>
      </c>
      <c r="AM20" s="124">
        <v>21544.5</v>
      </c>
      <c r="AN20" s="124">
        <v>21344.95</v>
      </c>
      <c r="AO20" s="124">
        <v>199.55</v>
      </c>
      <c r="AP20" s="124">
        <v>3326.3</v>
      </c>
      <c r="AQ20" s="124">
        <v>24870.799999999999</v>
      </c>
      <c r="AR20" s="116"/>
      <c r="AS20" s="123"/>
      <c r="AT20" s="123"/>
      <c r="AU20" s="123"/>
      <c r="AV20" s="124"/>
      <c r="AW20" s="124"/>
      <c r="AX20" s="124"/>
      <c r="AY20" s="124"/>
      <c r="AZ20" s="124"/>
      <c r="BA20" s="124"/>
      <c r="BB20" s="116"/>
    </row>
    <row r="21" spans="2:54" s="112" customFormat="1" ht="12" x14ac:dyDescent="0.2">
      <c r="B21" s="125"/>
      <c r="C21" s="120" t="s">
        <v>135</v>
      </c>
      <c r="D21" s="120" t="s">
        <v>95</v>
      </c>
      <c r="E21" s="126"/>
      <c r="F21" s="126"/>
      <c r="G21" s="126"/>
      <c r="H21" s="127"/>
      <c r="I21" s="127"/>
      <c r="J21" s="127"/>
      <c r="K21" s="127"/>
      <c r="L21" s="127"/>
      <c r="M21" s="127"/>
      <c r="N21" s="116"/>
      <c r="O21" s="126">
        <v>53</v>
      </c>
      <c r="P21" s="126">
        <v>53</v>
      </c>
      <c r="Q21" s="126"/>
      <c r="R21" s="127">
        <v>8453.51</v>
      </c>
      <c r="S21" s="127">
        <v>5553.51</v>
      </c>
      <c r="T21" s="127">
        <v>5553.51</v>
      </c>
      <c r="U21" s="127"/>
      <c r="V21" s="127">
        <v>0</v>
      </c>
      <c r="W21" s="127">
        <v>5553.51</v>
      </c>
      <c r="X21" s="116"/>
      <c r="Y21" s="126"/>
      <c r="Z21" s="126"/>
      <c r="AA21" s="126"/>
      <c r="AB21" s="127"/>
      <c r="AC21" s="127"/>
      <c r="AD21" s="127"/>
      <c r="AE21" s="127"/>
      <c r="AF21" s="127"/>
      <c r="AG21" s="127"/>
      <c r="AH21" s="116"/>
      <c r="AI21" s="126">
        <v>386</v>
      </c>
      <c r="AJ21" s="126">
        <v>386</v>
      </c>
      <c r="AK21" s="126"/>
      <c r="AL21" s="127">
        <v>61932.89</v>
      </c>
      <c r="AM21" s="127">
        <v>41809.29</v>
      </c>
      <c r="AN21" s="127">
        <v>41809.29</v>
      </c>
      <c r="AO21" s="127"/>
      <c r="AP21" s="127">
        <v>0</v>
      </c>
      <c r="AQ21" s="127">
        <v>41809.29</v>
      </c>
      <c r="AR21" s="116"/>
      <c r="AS21" s="126">
        <v>399</v>
      </c>
      <c r="AT21" s="126">
        <v>399</v>
      </c>
      <c r="AU21" s="126"/>
      <c r="AV21" s="127">
        <v>63387.51</v>
      </c>
      <c r="AW21" s="127">
        <v>43114.1</v>
      </c>
      <c r="AX21" s="127">
        <v>43114.1</v>
      </c>
      <c r="AY21" s="127"/>
      <c r="AZ21" s="127">
        <v>0</v>
      </c>
      <c r="BA21" s="127">
        <v>43114.1</v>
      </c>
      <c r="BB21" s="116"/>
    </row>
    <row r="22" spans="2:54" s="112" customFormat="1" ht="12" x14ac:dyDescent="0.2">
      <c r="B22" s="125"/>
      <c r="C22" s="120" t="s">
        <v>135</v>
      </c>
      <c r="D22" s="120" t="s">
        <v>136</v>
      </c>
      <c r="E22" s="123"/>
      <c r="F22" s="123"/>
      <c r="G22" s="123"/>
      <c r="H22" s="124"/>
      <c r="I22" s="124"/>
      <c r="J22" s="124"/>
      <c r="K22" s="124"/>
      <c r="L22" s="124"/>
      <c r="M22" s="124"/>
      <c r="N22" s="116"/>
      <c r="O22" s="123">
        <v>44</v>
      </c>
      <c r="P22" s="123">
        <v>44</v>
      </c>
      <c r="Q22" s="123"/>
      <c r="R22" s="124">
        <v>3622</v>
      </c>
      <c r="S22" s="124">
        <v>2152</v>
      </c>
      <c r="T22" s="124">
        <v>2152</v>
      </c>
      <c r="U22" s="124"/>
      <c r="V22" s="124"/>
      <c r="W22" s="124">
        <v>2152</v>
      </c>
      <c r="X22" s="116"/>
      <c r="Y22" s="123"/>
      <c r="Z22" s="123"/>
      <c r="AA22" s="123"/>
      <c r="AB22" s="124"/>
      <c r="AC22" s="124"/>
      <c r="AD22" s="124"/>
      <c r="AE22" s="124"/>
      <c r="AF22" s="124"/>
      <c r="AG22" s="124"/>
      <c r="AH22" s="116"/>
      <c r="AI22" s="123">
        <v>320</v>
      </c>
      <c r="AJ22" s="123">
        <v>320</v>
      </c>
      <c r="AK22" s="123"/>
      <c r="AL22" s="124">
        <v>30332.43</v>
      </c>
      <c r="AM22" s="124">
        <v>18509.830000000002</v>
      </c>
      <c r="AN22" s="124">
        <v>18509.830000000002</v>
      </c>
      <c r="AO22" s="124"/>
      <c r="AP22" s="124">
        <v>0</v>
      </c>
      <c r="AQ22" s="124">
        <v>18509.830000000002</v>
      </c>
      <c r="AR22" s="116"/>
      <c r="AS22" s="123">
        <v>278</v>
      </c>
      <c r="AT22" s="123">
        <v>277</v>
      </c>
      <c r="AU22" s="123">
        <v>1</v>
      </c>
      <c r="AV22" s="124">
        <v>26875.22</v>
      </c>
      <c r="AW22" s="124">
        <v>16802.62</v>
      </c>
      <c r="AX22" s="124">
        <v>16730.62</v>
      </c>
      <c r="AY22" s="124">
        <v>72</v>
      </c>
      <c r="AZ22" s="124">
        <v>168.96</v>
      </c>
      <c r="BA22" s="124">
        <v>16971.580000000002</v>
      </c>
      <c r="BB22" s="116"/>
    </row>
    <row r="23" spans="2:54" s="112" customFormat="1" ht="12" x14ac:dyDescent="0.2">
      <c r="B23" s="125"/>
      <c r="C23" s="120" t="s">
        <v>135</v>
      </c>
      <c r="D23" s="120" t="s">
        <v>4</v>
      </c>
      <c r="E23" s="126"/>
      <c r="F23" s="126"/>
      <c r="G23" s="126"/>
      <c r="H23" s="127"/>
      <c r="I23" s="127"/>
      <c r="J23" s="127"/>
      <c r="K23" s="127"/>
      <c r="L23" s="127"/>
      <c r="M23" s="127"/>
      <c r="N23" s="116"/>
      <c r="O23" s="126">
        <v>2</v>
      </c>
      <c r="P23" s="126">
        <v>2</v>
      </c>
      <c r="Q23" s="126"/>
      <c r="R23" s="127">
        <v>50.8</v>
      </c>
      <c r="S23" s="127">
        <v>50.8</v>
      </c>
      <c r="T23" s="127">
        <v>50.8</v>
      </c>
      <c r="U23" s="127"/>
      <c r="V23" s="127"/>
      <c r="W23" s="127">
        <v>50.8</v>
      </c>
      <c r="X23" s="116"/>
      <c r="Y23" s="126"/>
      <c r="Z23" s="126"/>
      <c r="AA23" s="126"/>
      <c r="AB23" s="127"/>
      <c r="AC23" s="127"/>
      <c r="AD23" s="127"/>
      <c r="AE23" s="127"/>
      <c r="AF23" s="127"/>
      <c r="AG23" s="127"/>
      <c r="AH23" s="116"/>
      <c r="AI23" s="126">
        <v>46</v>
      </c>
      <c r="AJ23" s="126">
        <v>46</v>
      </c>
      <c r="AK23" s="126"/>
      <c r="AL23" s="127">
        <v>1703.79</v>
      </c>
      <c r="AM23" s="127">
        <v>1703.79</v>
      </c>
      <c r="AN23" s="127">
        <v>1703.79</v>
      </c>
      <c r="AO23" s="127"/>
      <c r="AP23" s="127">
        <v>0</v>
      </c>
      <c r="AQ23" s="127">
        <v>1703.79</v>
      </c>
      <c r="AR23" s="116"/>
      <c r="AS23" s="126">
        <v>26</v>
      </c>
      <c r="AT23" s="126">
        <v>26</v>
      </c>
      <c r="AU23" s="126"/>
      <c r="AV23" s="127">
        <v>1111.73</v>
      </c>
      <c r="AW23" s="127">
        <v>1111.73</v>
      </c>
      <c r="AX23" s="127">
        <v>1111.73</v>
      </c>
      <c r="AY23" s="127"/>
      <c r="AZ23" s="127"/>
      <c r="BA23" s="127">
        <v>1111.73</v>
      </c>
      <c r="BB23" s="116"/>
    </row>
    <row r="24" spans="2:54" s="112" customFormat="1" ht="12" x14ac:dyDescent="0.2">
      <c r="B24" s="128" t="s">
        <v>128</v>
      </c>
      <c r="C24" s="129"/>
      <c r="D24" s="129"/>
      <c r="E24" s="131">
        <v>15545</v>
      </c>
      <c r="F24" s="131">
        <v>12795</v>
      </c>
      <c r="G24" s="131">
        <v>2750</v>
      </c>
      <c r="H24" s="131">
        <v>2318595.5</v>
      </c>
      <c r="I24" s="131">
        <v>2251168.3199999998</v>
      </c>
      <c r="J24" s="131">
        <v>2239641.2200000002</v>
      </c>
      <c r="K24" s="131">
        <v>11527.1</v>
      </c>
      <c r="L24" s="131">
        <v>424773.92000000097</v>
      </c>
      <c r="M24" s="131">
        <v>2675942.2400000002</v>
      </c>
      <c r="N24" s="132"/>
      <c r="O24" s="131">
        <v>759</v>
      </c>
      <c r="P24" s="131">
        <v>578</v>
      </c>
      <c r="Q24" s="131">
        <v>181</v>
      </c>
      <c r="R24" s="131">
        <v>72515.67</v>
      </c>
      <c r="S24" s="131">
        <v>59559.25</v>
      </c>
      <c r="T24" s="131">
        <v>59379.25</v>
      </c>
      <c r="U24" s="131">
        <v>180</v>
      </c>
      <c r="V24" s="131">
        <v>21037.919999999998</v>
      </c>
      <c r="W24" s="131">
        <v>80597.17</v>
      </c>
      <c r="X24" s="132"/>
      <c r="Y24" s="131">
        <v>393</v>
      </c>
      <c r="Z24" s="131">
        <v>321</v>
      </c>
      <c r="AA24" s="131">
        <v>72</v>
      </c>
      <c r="AB24" s="131">
        <v>47252.14</v>
      </c>
      <c r="AC24" s="131">
        <v>43112.14</v>
      </c>
      <c r="AD24" s="131">
        <v>42534.74</v>
      </c>
      <c r="AE24" s="131">
        <v>577.4</v>
      </c>
      <c r="AF24" s="131">
        <v>11922.48</v>
      </c>
      <c r="AG24" s="131">
        <v>55034.62</v>
      </c>
      <c r="AH24" s="132"/>
      <c r="AI24" s="131">
        <v>2902</v>
      </c>
      <c r="AJ24" s="131">
        <v>2513</v>
      </c>
      <c r="AK24" s="131">
        <v>389</v>
      </c>
      <c r="AL24" s="131">
        <v>342498.95</v>
      </c>
      <c r="AM24" s="131">
        <v>252313.7</v>
      </c>
      <c r="AN24" s="131">
        <v>251894.15</v>
      </c>
      <c r="AO24" s="131">
        <v>419.55</v>
      </c>
      <c r="AP24" s="131">
        <v>48970.309999999903</v>
      </c>
      <c r="AQ24" s="131">
        <v>301284.01</v>
      </c>
      <c r="AR24" s="132"/>
      <c r="AS24" s="131">
        <v>2285</v>
      </c>
      <c r="AT24" s="131">
        <v>2019</v>
      </c>
      <c r="AU24" s="131">
        <v>266</v>
      </c>
      <c r="AV24" s="131">
        <v>269310.92</v>
      </c>
      <c r="AW24" s="131">
        <v>187366.45</v>
      </c>
      <c r="AX24" s="131">
        <v>186677.45</v>
      </c>
      <c r="AY24" s="131">
        <v>689</v>
      </c>
      <c r="AZ24" s="131">
        <v>34341.980000000003</v>
      </c>
      <c r="BA24" s="131">
        <v>221708.43</v>
      </c>
      <c r="BB24" s="132"/>
    </row>
    <row r="25" spans="2:54" s="112" customFormat="1" ht="12" x14ac:dyDescent="0.2">
      <c r="B25" s="133"/>
      <c r="C25" s="134"/>
      <c r="D25" s="134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</row>
    <row r="26" spans="2:54" s="112" customFormat="1" ht="12" x14ac:dyDescent="0.2">
      <c r="B26" s="120" t="s">
        <v>140</v>
      </c>
      <c r="C26" s="120"/>
      <c r="D26" s="120" t="s">
        <v>95</v>
      </c>
      <c r="E26" s="123">
        <v>143</v>
      </c>
      <c r="F26" s="123"/>
      <c r="G26" s="123">
        <v>143</v>
      </c>
      <c r="H26" s="124">
        <v>0</v>
      </c>
      <c r="I26" s="124">
        <v>0</v>
      </c>
      <c r="J26" s="124"/>
      <c r="K26" s="124">
        <v>0</v>
      </c>
      <c r="L26" s="124">
        <v>188295.84</v>
      </c>
      <c r="M26" s="124">
        <v>188295.84</v>
      </c>
      <c r="N26" s="116"/>
      <c r="O26" s="123">
        <v>34</v>
      </c>
      <c r="P26" s="123"/>
      <c r="Q26" s="123">
        <v>34</v>
      </c>
      <c r="R26" s="124">
        <v>0</v>
      </c>
      <c r="S26" s="124">
        <v>0</v>
      </c>
      <c r="T26" s="124"/>
      <c r="U26" s="124">
        <v>0</v>
      </c>
      <c r="V26" s="124">
        <v>3545</v>
      </c>
      <c r="W26" s="124">
        <v>3545</v>
      </c>
      <c r="X26" s="116"/>
      <c r="Y26" s="123"/>
      <c r="Z26" s="123"/>
      <c r="AA26" s="123"/>
      <c r="AB26" s="124"/>
      <c r="AC26" s="124"/>
      <c r="AD26" s="124"/>
      <c r="AE26" s="124"/>
      <c r="AF26" s="124"/>
      <c r="AG26" s="124"/>
      <c r="AH26" s="116"/>
      <c r="AI26" s="123">
        <v>133</v>
      </c>
      <c r="AJ26" s="123"/>
      <c r="AK26" s="123">
        <v>133</v>
      </c>
      <c r="AL26" s="124">
        <v>0</v>
      </c>
      <c r="AM26" s="124">
        <v>0</v>
      </c>
      <c r="AN26" s="124"/>
      <c r="AO26" s="124">
        <v>0</v>
      </c>
      <c r="AP26" s="124">
        <v>25967.439999999999</v>
      </c>
      <c r="AQ26" s="124">
        <v>25967.439999999999</v>
      </c>
      <c r="AR26" s="116"/>
      <c r="AS26" s="123">
        <v>95</v>
      </c>
      <c r="AT26" s="123"/>
      <c r="AU26" s="123">
        <v>95</v>
      </c>
      <c r="AV26" s="124">
        <v>0</v>
      </c>
      <c r="AW26" s="124">
        <v>0</v>
      </c>
      <c r="AX26" s="124"/>
      <c r="AY26" s="124">
        <v>0</v>
      </c>
      <c r="AZ26" s="124">
        <v>13972.1</v>
      </c>
      <c r="BA26" s="124">
        <v>13972.1</v>
      </c>
      <c r="BB26" s="116"/>
    </row>
    <row r="27" spans="2:54" s="112" customFormat="1" ht="12" x14ac:dyDescent="0.2">
      <c r="B27" s="125"/>
      <c r="C27" s="120"/>
      <c r="D27" s="120" t="s">
        <v>136</v>
      </c>
      <c r="E27" s="126">
        <v>27</v>
      </c>
      <c r="F27" s="126"/>
      <c r="G27" s="126">
        <v>27</v>
      </c>
      <c r="H27" s="127">
        <v>0</v>
      </c>
      <c r="I27" s="127">
        <v>0</v>
      </c>
      <c r="J27" s="127"/>
      <c r="K27" s="127">
        <v>0</v>
      </c>
      <c r="L27" s="127">
        <v>170445.67</v>
      </c>
      <c r="M27" s="127">
        <v>170445.67</v>
      </c>
      <c r="N27" s="116"/>
      <c r="O27" s="126">
        <v>4</v>
      </c>
      <c r="P27" s="126"/>
      <c r="Q27" s="126">
        <v>4</v>
      </c>
      <c r="R27" s="127">
        <v>0</v>
      </c>
      <c r="S27" s="127">
        <v>0</v>
      </c>
      <c r="T27" s="127"/>
      <c r="U27" s="127">
        <v>0</v>
      </c>
      <c r="V27" s="127">
        <v>390.84</v>
      </c>
      <c r="W27" s="127">
        <v>390.84</v>
      </c>
      <c r="X27" s="116"/>
      <c r="Y27" s="126"/>
      <c r="Z27" s="126"/>
      <c r="AA27" s="126"/>
      <c r="AB27" s="127"/>
      <c r="AC27" s="127"/>
      <c r="AD27" s="127"/>
      <c r="AE27" s="127"/>
      <c r="AF27" s="127"/>
      <c r="AG27" s="127"/>
      <c r="AH27" s="116"/>
      <c r="AI27" s="126">
        <v>16</v>
      </c>
      <c r="AJ27" s="126"/>
      <c r="AK27" s="126">
        <v>16</v>
      </c>
      <c r="AL27" s="127">
        <v>0</v>
      </c>
      <c r="AM27" s="127">
        <v>0</v>
      </c>
      <c r="AN27" s="127"/>
      <c r="AO27" s="127">
        <v>0</v>
      </c>
      <c r="AP27" s="127">
        <v>30899.360000000001</v>
      </c>
      <c r="AQ27" s="127">
        <v>30899.360000000001</v>
      </c>
      <c r="AR27" s="116"/>
      <c r="AS27" s="126">
        <v>11</v>
      </c>
      <c r="AT27" s="126"/>
      <c r="AU27" s="126">
        <v>11</v>
      </c>
      <c r="AV27" s="127">
        <v>0</v>
      </c>
      <c r="AW27" s="127">
        <v>0</v>
      </c>
      <c r="AX27" s="127"/>
      <c r="AY27" s="127">
        <v>0</v>
      </c>
      <c r="AZ27" s="127">
        <v>41856.78</v>
      </c>
      <c r="BA27" s="127">
        <v>41856.78</v>
      </c>
      <c r="BB27" s="116"/>
    </row>
    <row r="28" spans="2:54" s="112" customFormat="1" ht="12" x14ac:dyDescent="0.2">
      <c r="B28" s="125"/>
      <c r="C28" s="120"/>
      <c r="D28" s="120" t="s">
        <v>4</v>
      </c>
      <c r="E28" s="123">
        <v>11</v>
      </c>
      <c r="F28" s="123"/>
      <c r="G28" s="123">
        <v>11</v>
      </c>
      <c r="H28" s="124">
        <v>0</v>
      </c>
      <c r="I28" s="124">
        <v>0</v>
      </c>
      <c r="J28" s="124"/>
      <c r="K28" s="124">
        <v>0</v>
      </c>
      <c r="L28" s="124">
        <v>16505.2</v>
      </c>
      <c r="M28" s="124">
        <v>16505.2</v>
      </c>
      <c r="N28" s="116"/>
      <c r="O28" s="123"/>
      <c r="P28" s="123"/>
      <c r="Q28" s="123"/>
      <c r="R28" s="124"/>
      <c r="S28" s="124"/>
      <c r="T28" s="124"/>
      <c r="U28" s="124"/>
      <c r="V28" s="124"/>
      <c r="W28" s="124"/>
      <c r="X28" s="116"/>
      <c r="Y28" s="123"/>
      <c r="Z28" s="123"/>
      <c r="AA28" s="123"/>
      <c r="AB28" s="124"/>
      <c r="AC28" s="124"/>
      <c r="AD28" s="124"/>
      <c r="AE28" s="124"/>
      <c r="AF28" s="124"/>
      <c r="AG28" s="124"/>
      <c r="AH28" s="116"/>
      <c r="AI28" s="123"/>
      <c r="AJ28" s="123"/>
      <c r="AK28" s="123"/>
      <c r="AL28" s="124"/>
      <c r="AM28" s="124"/>
      <c r="AN28" s="124"/>
      <c r="AO28" s="124"/>
      <c r="AP28" s="124"/>
      <c r="AQ28" s="124"/>
      <c r="AR28" s="116"/>
      <c r="AS28" s="123">
        <v>2</v>
      </c>
      <c r="AT28" s="123"/>
      <c r="AU28" s="123">
        <v>2</v>
      </c>
      <c r="AV28" s="124">
        <v>0</v>
      </c>
      <c r="AW28" s="124">
        <v>0</v>
      </c>
      <c r="AX28" s="124"/>
      <c r="AY28" s="124">
        <v>0</v>
      </c>
      <c r="AZ28" s="124">
        <v>666.15</v>
      </c>
      <c r="BA28" s="124">
        <v>666.15</v>
      </c>
      <c r="BB28" s="116"/>
    </row>
    <row r="29" spans="2:54" s="112" customFormat="1" ht="12" x14ac:dyDescent="0.2">
      <c r="B29" s="128" t="s">
        <v>140</v>
      </c>
      <c r="C29" s="129"/>
      <c r="D29" s="129"/>
      <c r="E29" s="131">
        <v>181</v>
      </c>
      <c r="F29" s="131"/>
      <c r="G29" s="131">
        <v>181</v>
      </c>
      <c r="H29" s="131">
        <v>0</v>
      </c>
      <c r="I29" s="131">
        <v>0</v>
      </c>
      <c r="J29" s="131"/>
      <c r="K29" s="131">
        <v>0</v>
      </c>
      <c r="L29" s="131">
        <v>375246.71</v>
      </c>
      <c r="M29" s="131">
        <v>375246.71</v>
      </c>
      <c r="N29" s="132"/>
      <c r="O29" s="131">
        <v>38</v>
      </c>
      <c r="P29" s="131"/>
      <c r="Q29" s="131">
        <v>38</v>
      </c>
      <c r="R29" s="131">
        <v>0</v>
      </c>
      <c r="S29" s="131">
        <v>0</v>
      </c>
      <c r="T29" s="131"/>
      <c r="U29" s="131">
        <v>0</v>
      </c>
      <c r="V29" s="131">
        <v>3935.84</v>
      </c>
      <c r="W29" s="131">
        <v>3935.84</v>
      </c>
      <c r="X29" s="132"/>
      <c r="Y29" s="131"/>
      <c r="Z29" s="131"/>
      <c r="AA29" s="131"/>
      <c r="AB29" s="131"/>
      <c r="AC29" s="131"/>
      <c r="AD29" s="131"/>
      <c r="AE29" s="131"/>
      <c r="AF29" s="131"/>
      <c r="AG29" s="131"/>
      <c r="AH29" s="132"/>
      <c r="AI29" s="131">
        <v>149</v>
      </c>
      <c r="AJ29" s="131"/>
      <c r="AK29" s="131">
        <v>149</v>
      </c>
      <c r="AL29" s="131">
        <v>0</v>
      </c>
      <c r="AM29" s="131">
        <v>0</v>
      </c>
      <c r="AN29" s="131"/>
      <c r="AO29" s="131">
        <v>0</v>
      </c>
      <c r="AP29" s="131">
        <v>56866.8</v>
      </c>
      <c r="AQ29" s="131">
        <v>56866.8</v>
      </c>
      <c r="AR29" s="132"/>
      <c r="AS29" s="131">
        <v>108</v>
      </c>
      <c r="AT29" s="131"/>
      <c r="AU29" s="131">
        <v>108</v>
      </c>
      <c r="AV29" s="131">
        <v>0</v>
      </c>
      <c r="AW29" s="131">
        <v>0</v>
      </c>
      <c r="AX29" s="131"/>
      <c r="AY29" s="131">
        <v>0</v>
      </c>
      <c r="AZ29" s="131">
        <v>56495.03</v>
      </c>
      <c r="BA29" s="131">
        <v>56495.03</v>
      </c>
      <c r="BB29" s="132"/>
    </row>
    <row r="30" spans="2:54" s="112" customFormat="1" ht="12" x14ac:dyDescent="0.2">
      <c r="B30" s="133"/>
      <c r="C30" s="134"/>
      <c r="D30" s="134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</row>
    <row r="31" spans="2:54" s="112" customFormat="1" ht="12" x14ac:dyDescent="0.2">
      <c r="B31" s="120" t="s">
        <v>141</v>
      </c>
      <c r="C31" s="120" t="s">
        <v>130</v>
      </c>
      <c r="D31" s="120" t="s">
        <v>95</v>
      </c>
      <c r="E31" s="126">
        <v>11</v>
      </c>
      <c r="F31" s="126">
        <v>1</v>
      </c>
      <c r="G31" s="126">
        <v>10</v>
      </c>
      <c r="H31" s="127">
        <v>132800</v>
      </c>
      <c r="I31" s="127">
        <v>132800</v>
      </c>
      <c r="J31" s="127">
        <v>3200</v>
      </c>
      <c r="K31" s="127">
        <v>129600</v>
      </c>
      <c r="L31" s="127">
        <v>706200</v>
      </c>
      <c r="M31" s="127">
        <v>839000</v>
      </c>
      <c r="N31" s="116"/>
      <c r="O31" s="126"/>
      <c r="P31" s="126"/>
      <c r="Q31" s="126"/>
      <c r="R31" s="127"/>
      <c r="S31" s="127"/>
      <c r="T31" s="127"/>
      <c r="U31" s="127"/>
      <c r="V31" s="127"/>
      <c r="W31" s="127"/>
      <c r="X31" s="116"/>
      <c r="Y31" s="126"/>
      <c r="Z31" s="126"/>
      <c r="AA31" s="126"/>
      <c r="AB31" s="127"/>
      <c r="AC31" s="127"/>
      <c r="AD31" s="127"/>
      <c r="AE31" s="127"/>
      <c r="AF31" s="127"/>
      <c r="AG31" s="127"/>
      <c r="AH31" s="116"/>
      <c r="AI31" s="126"/>
      <c r="AJ31" s="126"/>
      <c r="AK31" s="126"/>
      <c r="AL31" s="127"/>
      <c r="AM31" s="127"/>
      <c r="AN31" s="127"/>
      <c r="AO31" s="127"/>
      <c r="AP31" s="127"/>
      <c r="AQ31" s="127"/>
      <c r="AR31" s="116"/>
      <c r="AS31" s="126"/>
      <c r="AT31" s="126"/>
      <c r="AU31" s="126"/>
      <c r="AV31" s="127"/>
      <c r="AW31" s="127"/>
      <c r="AX31" s="127"/>
      <c r="AY31" s="127"/>
      <c r="AZ31" s="127"/>
      <c r="BA31" s="127"/>
      <c r="BB31" s="116"/>
    </row>
    <row r="32" spans="2:54" s="112" customFormat="1" ht="12" x14ac:dyDescent="0.2">
      <c r="B32" s="125"/>
      <c r="C32" s="120" t="s">
        <v>142</v>
      </c>
      <c r="D32" s="120" t="s">
        <v>95</v>
      </c>
      <c r="E32" s="123">
        <v>3</v>
      </c>
      <c r="F32" s="123">
        <v>2</v>
      </c>
      <c r="G32" s="123">
        <v>1</v>
      </c>
      <c r="H32" s="124">
        <v>448</v>
      </c>
      <c r="I32" s="124">
        <v>448</v>
      </c>
      <c r="J32" s="124">
        <v>448</v>
      </c>
      <c r="K32" s="124">
        <v>0</v>
      </c>
      <c r="L32" s="124">
        <v>2945</v>
      </c>
      <c r="M32" s="124">
        <v>3393</v>
      </c>
      <c r="N32" s="116"/>
      <c r="O32" s="123"/>
      <c r="P32" s="123"/>
      <c r="Q32" s="123"/>
      <c r="R32" s="124"/>
      <c r="S32" s="124"/>
      <c r="T32" s="124"/>
      <c r="U32" s="124"/>
      <c r="V32" s="124"/>
      <c r="W32" s="124"/>
      <c r="X32" s="116"/>
      <c r="Y32" s="123"/>
      <c r="Z32" s="123"/>
      <c r="AA32" s="123"/>
      <c r="AB32" s="124"/>
      <c r="AC32" s="124"/>
      <c r="AD32" s="124"/>
      <c r="AE32" s="124"/>
      <c r="AF32" s="124"/>
      <c r="AG32" s="124"/>
      <c r="AH32" s="116"/>
      <c r="AI32" s="123"/>
      <c r="AJ32" s="123"/>
      <c r="AK32" s="123"/>
      <c r="AL32" s="124"/>
      <c r="AM32" s="124"/>
      <c r="AN32" s="124"/>
      <c r="AO32" s="124"/>
      <c r="AP32" s="124"/>
      <c r="AQ32" s="124"/>
      <c r="AR32" s="116"/>
      <c r="AS32" s="123">
        <v>2</v>
      </c>
      <c r="AT32" s="123">
        <v>2</v>
      </c>
      <c r="AU32" s="123"/>
      <c r="AV32" s="124">
        <v>196</v>
      </c>
      <c r="AW32" s="124">
        <v>196</v>
      </c>
      <c r="AX32" s="124">
        <v>196</v>
      </c>
      <c r="AY32" s="124"/>
      <c r="AZ32" s="124">
        <v>0</v>
      </c>
      <c r="BA32" s="124">
        <v>196</v>
      </c>
      <c r="BB32" s="116"/>
    </row>
    <row r="33" spans="2:54" s="112" customFormat="1" ht="12" x14ac:dyDescent="0.2">
      <c r="B33" s="125"/>
      <c r="C33" s="120" t="s">
        <v>142</v>
      </c>
      <c r="D33" s="120" t="s">
        <v>136</v>
      </c>
      <c r="E33" s="126">
        <v>15</v>
      </c>
      <c r="F33" s="126">
        <v>7</v>
      </c>
      <c r="G33" s="126">
        <v>8</v>
      </c>
      <c r="H33" s="127">
        <v>3776.11</v>
      </c>
      <c r="I33" s="127">
        <v>3776.11</v>
      </c>
      <c r="J33" s="127">
        <v>1978.67</v>
      </c>
      <c r="K33" s="127">
        <v>1797.44</v>
      </c>
      <c r="L33" s="127">
        <v>32023.59</v>
      </c>
      <c r="M33" s="127">
        <v>35799.699999999997</v>
      </c>
      <c r="N33" s="116"/>
      <c r="O33" s="126">
        <v>2</v>
      </c>
      <c r="P33" s="126">
        <v>2</v>
      </c>
      <c r="Q33" s="126"/>
      <c r="R33" s="127">
        <v>329.88</v>
      </c>
      <c r="S33" s="127">
        <v>329.88</v>
      </c>
      <c r="T33" s="127">
        <v>329.88</v>
      </c>
      <c r="U33" s="127"/>
      <c r="V33" s="127">
        <v>0</v>
      </c>
      <c r="W33" s="127">
        <v>329.88</v>
      </c>
      <c r="X33" s="116"/>
      <c r="Y33" s="126"/>
      <c r="Z33" s="126"/>
      <c r="AA33" s="126"/>
      <c r="AB33" s="127"/>
      <c r="AC33" s="127"/>
      <c r="AD33" s="127"/>
      <c r="AE33" s="127"/>
      <c r="AF33" s="127"/>
      <c r="AG33" s="127"/>
      <c r="AH33" s="116"/>
      <c r="AI33" s="126">
        <v>1</v>
      </c>
      <c r="AJ33" s="126"/>
      <c r="AK33" s="126">
        <v>1</v>
      </c>
      <c r="AL33" s="127">
        <v>550</v>
      </c>
      <c r="AM33" s="127">
        <v>550</v>
      </c>
      <c r="AN33" s="127"/>
      <c r="AO33" s="127">
        <v>550</v>
      </c>
      <c r="AP33" s="127">
        <v>0</v>
      </c>
      <c r="AQ33" s="127">
        <v>550</v>
      </c>
      <c r="AR33" s="116"/>
      <c r="AS33" s="126">
        <v>2</v>
      </c>
      <c r="AT33" s="126"/>
      <c r="AU33" s="126">
        <v>2</v>
      </c>
      <c r="AV33" s="127">
        <v>241.51</v>
      </c>
      <c r="AW33" s="127">
        <v>241.51</v>
      </c>
      <c r="AX33" s="127"/>
      <c r="AY33" s="127">
        <v>241.51</v>
      </c>
      <c r="AZ33" s="127">
        <v>0</v>
      </c>
      <c r="BA33" s="127">
        <v>241.51</v>
      </c>
      <c r="BB33" s="116"/>
    </row>
    <row r="34" spans="2:54" s="112" customFormat="1" ht="12" x14ac:dyDescent="0.2">
      <c r="B34" s="125"/>
      <c r="C34" s="120" t="s">
        <v>142</v>
      </c>
      <c r="D34" s="120" t="s">
        <v>4</v>
      </c>
      <c r="E34" s="123"/>
      <c r="F34" s="123"/>
      <c r="G34" s="123"/>
      <c r="H34" s="124"/>
      <c r="I34" s="124"/>
      <c r="J34" s="124"/>
      <c r="K34" s="124"/>
      <c r="L34" s="124"/>
      <c r="M34" s="124"/>
      <c r="N34" s="116"/>
      <c r="O34" s="123"/>
      <c r="P34" s="123"/>
      <c r="Q34" s="123"/>
      <c r="R34" s="124"/>
      <c r="S34" s="124"/>
      <c r="T34" s="124"/>
      <c r="U34" s="124"/>
      <c r="V34" s="124"/>
      <c r="W34" s="124"/>
      <c r="X34" s="116"/>
      <c r="Y34" s="123"/>
      <c r="Z34" s="123"/>
      <c r="AA34" s="123"/>
      <c r="AB34" s="124"/>
      <c r="AC34" s="124"/>
      <c r="AD34" s="124"/>
      <c r="AE34" s="124"/>
      <c r="AF34" s="124"/>
      <c r="AG34" s="124"/>
      <c r="AH34" s="116"/>
      <c r="AI34" s="123"/>
      <c r="AJ34" s="123"/>
      <c r="AK34" s="123"/>
      <c r="AL34" s="124"/>
      <c r="AM34" s="124"/>
      <c r="AN34" s="124"/>
      <c r="AO34" s="124"/>
      <c r="AP34" s="124"/>
      <c r="AQ34" s="124"/>
      <c r="AR34" s="116"/>
      <c r="AS34" s="123">
        <v>1</v>
      </c>
      <c r="AT34" s="123"/>
      <c r="AU34" s="123">
        <v>1</v>
      </c>
      <c r="AV34" s="124">
        <v>0</v>
      </c>
      <c r="AW34" s="124">
        <v>0</v>
      </c>
      <c r="AX34" s="124"/>
      <c r="AY34" s="124">
        <v>0</v>
      </c>
      <c r="AZ34" s="124">
        <v>155</v>
      </c>
      <c r="BA34" s="124">
        <v>155</v>
      </c>
      <c r="BB34" s="116"/>
    </row>
    <row r="35" spans="2:54" s="112" customFormat="1" ht="12" x14ac:dyDescent="0.2">
      <c r="B35" s="125"/>
      <c r="C35" s="120" t="s">
        <v>143</v>
      </c>
      <c r="D35" s="120" t="s">
        <v>95</v>
      </c>
      <c r="E35" s="126">
        <v>9</v>
      </c>
      <c r="F35" s="126">
        <v>3</v>
      </c>
      <c r="G35" s="126">
        <v>6</v>
      </c>
      <c r="H35" s="127">
        <v>2325</v>
      </c>
      <c r="I35" s="127">
        <v>2325</v>
      </c>
      <c r="J35" s="127">
        <v>2325</v>
      </c>
      <c r="K35" s="127">
        <v>0</v>
      </c>
      <c r="L35" s="127"/>
      <c r="M35" s="127">
        <v>2325</v>
      </c>
      <c r="N35" s="116"/>
      <c r="O35" s="126">
        <v>1</v>
      </c>
      <c r="P35" s="126">
        <v>1</v>
      </c>
      <c r="Q35" s="126"/>
      <c r="R35" s="127">
        <v>350</v>
      </c>
      <c r="S35" s="127">
        <v>50</v>
      </c>
      <c r="T35" s="127">
        <v>50</v>
      </c>
      <c r="U35" s="127"/>
      <c r="V35" s="127"/>
      <c r="W35" s="127">
        <v>50</v>
      </c>
      <c r="X35" s="116"/>
      <c r="Y35" s="126"/>
      <c r="Z35" s="126"/>
      <c r="AA35" s="126"/>
      <c r="AB35" s="127"/>
      <c r="AC35" s="127"/>
      <c r="AD35" s="127"/>
      <c r="AE35" s="127"/>
      <c r="AF35" s="127"/>
      <c r="AG35" s="127"/>
      <c r="AH35" s="116"/>
      <c r="AI35" s="126">
        <v>7</v>
      </c>
      <c r="AJ35" s="126">
        <v>4</v>
      </c>
      <c r="AK35" s="126">
        <v>3</v>
      </c>
      <c r="AL35" s="127">
        <v>26984.35</v>
      </c>
      <c r="AM35" s="127">
        <v>18753.55</v>
      </c>
      <c r="AN35" s="127">
        <v>15856.55</v>
      </c>
      <c r="AO35" s="127">
        <v>2897</v>
      </c>
      <c r="AP35" s="127">
        <v>92.96</v>
      </c>
      <c r="AQ35" s="127">
        <v>18846.509999999998</v>
      </c>
      <c r="AR35" s="116"/>
      <c r="AS35" s="126">
        <v>3</v>
      </c>
      <c r="AT35" s="126">
        <v>2</v>
      </c>
      <c r="AU35" s="126">
        <v>1</v>
      </c>
      <c r="AV35" s="127">
        <v>16150</v>
      </c>
      <c r="AW35" s="127">
        <v>11305</v>
      </c>
      <c r="AX35" s="127">
        <v>7700</v>
      </c>
      <c r="AY35" s="127">
        <v>3605</v>
      </c>
      <c r="AZ35" s="127">
        <v>1545</v>
      </c>
      <c r="BA35" s="127">
        <v>12850</v>
      </c>
      <c r="BB35" s="116"/>
    </row>
    <row r="36" spans="2:54" s="112" customFormat="1" ht="12" x14ac:dyDescent="0.2">
      <c r="B36" s="125"/>
      <c r="C36" s="120" t="s">
        <v>143</v>
      </c>
      <c r="D36" s="120" t="s">
        <v>136</v>
      </c>
      <c r="E36" s="123">
        <v>6</v>
      </c>
      <c r="F36" s="123">
        <v>3</v>
      </c>
      <c r="G36" s="123">
        <v>3</v>
      </c>
      <c r="H36" s="124">
        <v>26614.27</v>
      </c>
      <c r="I36" s="124">
        <v>24809.7</v>
      </c>
      <c r="J36" s="124">
        <v>23059.7</v>
      </c>
      <c r="K36" s="124">
        <v>1750</v>
      </c>
      <c r="L36" s="124">
        <v>3571.35</v>
      </c>
      <c r="M36" s="124">
        <v>28381.05</v>
      </c>
      <c r="N36" s="116"/>
      <c r="O36" s="123">
        <v>6</v>
      </c>
      <c r="P36" s="123">
        <v>1</v>
      </c>
      <c r="Q36" s="123">
        <v>5</v>
      </c>
      <c r="R36" s="124">
        <v>11879.58</v>
      </c>
      <c r="S36" s="124">
        <v>11231.55</v>
      </c>
      <c r="T36" s="124">
        <v>2030</v>
      </c>
      <c r="U36" s="124">
        <v>9201.5499999999993</v>
      </c>
      <c r="V36" s="124">
        <v>7405.3</v>
      </c>
      <c r="W36" s="124">
        <v>18636.849999999999</v>
      </c>
      <c r="X36" s="116"/>
      <c r="Y36" s="123">
        <v>2</v>
      </c>
      <c r="Z36" s="123">
        <v>1</v>
      </c>
      <c r="AA36" s="123">
        <v>1</v>
      </c>
      <c r="AB36" s="124">
        <v>1814</v>
      </c>
      <c r="AC36" s="124">
        <v>1514</v>
      </c>
      <c r="AD36" s="124">
        <v>750</v>
      </c>
      <c r="AE36" s="124">
        <v>764</v>
      </c>
      <c r="AF36" s="124">
        <v>1000</v>
      </c>
      <c r="AG36" s="124">
        <v>2514</v>
      </c>
      <c r="AH36" s="116"/>
      <c r="AI36" s="123">
        <v>25</v>
      </c>
      <c r="AJ36" s="123">
        <v>14</v>
      </c>
      <c r="AK36" s="123">
        <v>11</v>
      </c>
      <c r="AL36" s="124">
        <v>61169.279999999999</v>
      </c>
      <c r="AM36" s="124">
        <v>56179.88</v>
      </c>
      <c r="AN36" s="124">
        <v>40062.629999999997</v>
      </c>
      <c r="AO36" s="124">
        <v>16117.25</v>
      </c>
      <c r="AP36" s="124">
        <v>24771.7</v>
      </c>
      <c r="AQ36" s="124">
        <v>80951.58</v>
      </c>
      <c r="AR36" s="116"/>
      <c r="AS36" s="123">
        <v>40</v>
      </c>
      <c r="AT36" s="123">
        <v>21</v>
      </c>
      <c r="AU36" s="123">
        <v>19</v>
      </c>
      <c r="AV36" s="124">
        <v>111243.64</v>
      </c>
      <c r="AW36" s="124">
        <v>105357.36</v>
      </c>
      <c r="AX36" s="124">
        <v>67059.740000000005</v>
      </c>
      <c r="AY36" s="124">
        <v>38297.620000000003</v>
      </c>
      <c r="AZ36" s="124">
        <v>26399.040000000001</v>
      </c>
      <c r="BA36" s="124">
        <v>131756.4</v>
      </c>
      <c r="BB36" s="116"/>
    </row>
    <row r="37" spans="2:54" s="112" customFormat="1" ht="12" x14ac:dyDescent="0.2">
      <c r="B37" s="125"/>
      <c r="C37" s="120" t="s">
        <v>143</v>
      </c>
      <c r="D37" s="120" t="s">
        <v>4</v>
      </c>
      <c r="E37" s="126">
        <v>22</v>
      </c>
      <c r="F37" s="126">
        <v>18</v>
      </c>
      <c r="G37" s="126">
        <v>4</v>
      </c>
      <c r="H37" s="127">
        <v>24335</v>
      </c>
      <c r="I37" s="127">
        <v>24190</v>
      </c>
      <c r="J37" s="127">
        <v>22020</v>
      </c>
      <c r="K37" s="127">
        <v>2170</v>
      </c>
      <c r="L37" s="127">
        <v>495.92</v>
      </c>
      <c r="M37" s="127">
        <v>24685.919999999998</v>
      </c>
      <c r="N37" s="116"/>
      <c r="O37" s="126"/>
      <c r="P37" s="126"/>
      <c r="Q37" s="126"/>
      <c r="R37" s="127"/>
      <c r="S37" s="127"/>
      <c r="T37" s="127"/>
      <c r="U37" s="127"/>
      <c r="V37" s="127"/>
      <c r="W37" s="127"/>
      <c r="X37" s="116"/>
      <c r="Y37" s="126"/>
      <c r="Z37" s="126"/>
      <c r="AA37" s="126"/>
      <c r="AB37" s="127"/>
      <c r="AC37" s="127"/>
      <c r="AD37" s="127"/>
      <c r="AE37" s="127"/>
      <c r="AF37" s="127"/>
      <c r="AG37" s="127"/>
      <c r="AH37" s="116"/>
      <c r="AI37" s="126">
        <v>3</v>
      </c>
      <c r="AJ37" s="126">
        <v>3</v>
      </c>
      <c r="AK37" s="126"/>
      <c r="AL37" s="127">
        <v>6355</v>
      </c>
      <c r="AM37" s="127">
        <v>6355</v>
      </c>
      <c r="AN37" s="127">
        <v>6355</v>
      </c>
      <c r="AO37" s="127"/>
      <c r="AP37" s="127"/>
      <c r="AQ37" s="127">
        <v>6355</v>
      </c>
      <c r="AR37" s="116"/>
      <c r="AS37" s="126">
        <v>1</v>
      </c>
      <c r="AT37" s="126"/>
      <c r="AU37" s="126">
        <v>1</v>
      </c>
      <c r="AV37" s="127">
        <v>155</v>
      </c>
      <c r="AW37" s="127">
        <v>155</v>
      </c>
      <c r="AX37" s="127"/>
      <c r="AY37" s="127">
        <v>155</v>
      </c>
      <c r="AZ37" s="127">
        <v>0</v>
      </c>
      <c r="BA37" s="127">
        <v>155</v>
      </c>
      <c r="BB37" s="116"/>
    </row>
    <row r="38" spans="2:54" s="112" customFormat="1" ht="12" x14ac:dyDescent="0.2">
      <c r="B38" s="125"/>
      <c r="C38" s="120" t="s">
        <v>144</v>
      </c>
      <c r="D38" s="120" t="s">
        <v>95</v>
      </c>
      <c r="E38" s="123">
        <v>3</v>
      </c>
      <c r="F38" s="123">
        <v>3</v>
      </c>
      <c r="G38" s="123"/>
      <c r="H38" s="124">
        <v>5270</v>
      </c>
      <c r="I38" s="124">
        <v>5270</v>
      </c>
      <c r="J38" s="124">
        <v>5270</v>
      </c>
      <c r="K38" s="124"/>
      <c r="L38" s="124">
        <v>0</v>
      </c>
      <c r="M38" s="124">
        <v>5270</v>
      </c>
      <c r="N38" s="116"/>
      <c r="O38" s="123"/>
      <c r="P38" s="123"/>
      <c r="Q38" s="123"/>
      <c r="R38" s="124"/>
      <c r="S38" s="124"/>
      <c r="T38" s="124"/>
      <c r="U38" s="124"/>
      <c r="V38" s="124"/>
      <c r="W38" s="124"/>
      <c r="X38" s="116"/>
      <c r="Y38" s="123"/>
      <c r="Z38" s="123"/>
      <c r="AA38" s="123"/>
      <c r="AB38" s="124"/>
      <c r="AC38" s="124"/>
      <c r="AD38" s="124"/>
      <c r="AE38" s="124"/>
      <c r="AF38" s="124"/>
      <c r="AG38" s="124"/>
      <c r="AH38" s="116"/>
      <c r="AI38" s="123"/>
      <c r="AJ38" s="123"/>
      <c r="AK38" s="123"/>
      <c r="AL38" s="124"/>
      <c r="AM38" s="124"/>
      <c r="AN38" s="124"/>
      <c r="AO38" s="124"/>
      <c r="AP38" s="124"/>
      <c r="AQ38" s="124"/>
      <c r="AR38" s="116"/>
      <c r="AS38" s="123">
        <v>1</v>
      </c>
      <c r="AT38" s="123">
        <v>1</v>
      </c>
      <c r="AU38" s="123"/>
      <c r="AV38" s="124">
        <v>9610</v>
      </c>
      <c r="AW38" s="124">
        <v>9610</v>
      </c>
      <c r="AX38" s="124">
        <v>9610</v>
      </c>
      <c r="AY38" s="124"/>
      <c r="AZ38" s="124">
        <v>0</v>
      </c>
      <c r="BA38" s="124">
        <v>9610</v>
      </c>
      <c r="BB38" s="116"/>
    </row>
    <row r="39" spans="2:54" s="112" customFormat="1" ht="12" x14ac:dyDescent="0.2">
      <c r="B39" s="125"/>
      <c r="C39" s="120" t="s">
        <v>144</v>
      </c>
      <c r="D39" s="120" t="s">
        <v>4</v>
      </c>
      <c r="E39" s="126">
        <v>14</v>
      </c>
      <c r="F39" s="126">
        <v>13</v>
      </c>
      <c r="G39" s="126">
        <v>1</v>
      </c>
      <c r="H39" s="127">
        <v>19995</v>
      </c>
      <c r="I39" s="127">
        <v>19995</v>
      </c>
      <c r="J39" s="127">
        <v>18445</v>
      </c>
      <c r="K39" s="127">
        <v>1550</v>
      </c>
      <c r="L39" s="127">
        <v>0</v>
      </c>
      <c r="M39" s="127">
        <v>19995</v>
      </c>
      <c r="N39" s="116"/>
      <c r="O39" s="126"/>
      <c r="P39" s="126"/>
      <c r="Q39" s="126"/>
      <c r="R39" s="127"/>
      <c r="S39" s="127"/>
      <c r="T39" s="127"/>
      <c r="U39" s="127"/>
      <c r="V39" s="127"/>
      <c r="W39" s="127"/>
      <c r="X39" s="116"/>
      <c r="Y39" s="126">
        <v>1</v>
      </c>
      <c r="Z39" s="126">
        <v>1</v>
      </c>
      <c r="AA39" s="126"/>
      <c r="AB39" s="127">
        <v>4340</v>
      </c>
      <c r="AC39" s="127">
        <v>4340</v>
      </c>
      <c r="AD39" s="127">
        <v>4340</v>
      </c>
      <c r="AE39" s="127"/>
      <c r="AF39" s="127">
        <v>0</v>
      </c>
      <c r="AG39" s="127">
        <v>4340</v>
      </c>
      <c r="AH39" s="116"/>
      <c r="AI39" s="126"/>
      <c r="AJ39" s="126"/>
      <c r="AK39" s="126"/>
      <c r="AL39" s="127"/>
      <c r="AM39" s="127"/>
      <c r="AN39" s="127"/>
      <c r="AO39" s="127"/>
      <c r="AP39" s="127"/>
      <c r="AQ39" s="127"/>
      <c r="AR39" s="116"/>
      <c r="AS39" s="126">
        <v>3</v>
      </c>
      <c r="AT39" s="126">
        <v>3</v>
      </c>
      <c r="AU39" s="126"/>
      <c r="AV39" s="127">
        <v>9610</v>
      </c>
      <c r="AW39" s="127">
        <v>9610</v>
      </c>
      <c r="AX39" s="127">
        <v>9610</v>
      </c>
      <c r="AY39" s="127"/>
      <c r="AZ39" s="127"/>
      <c r="BA39" s="127">
        <v>9610</v>
      </c>
      <c r="BB39" s="116"/>
    </row>
    <row r="40" spans="2:54" s="112" customFormat="1" ht="12" x14ac:dyDescent="0.2">
      <c r="B40" s="125"/>
      <c r="C40" s="120" t="s">
        <v>145</v>
      </c>
      <c r="D40" s="120" t="s">
        <v>95</v>
      </c>
      <c r="E40" s="123">
        <v>7</v>
      </c>
      <c r="F40" s="123"/>
      <c r="G40" s="123">
        <v>7</v>
      </c>
      <c r="H40" s="124">
        <v>0</v>
      </c>
      <c r="I40" s="124">
        <v>0</v>
      </c>
      <c r="J40" s="124"/>
      <c r="K40" s="124">
        <v>0</v>
      </c>
      <c r="L40" s="124">
        <v>5073.5</v>
      </c>
      <c r="M40" s="124">
        <v>5073.5</v>
      </c>
      <c r="N40" s="116"/>
      <c r="O40" s="123">
        <v>6</v>
      </c>
      <c r="P40" s="123">
        <v>3</v>
      </c>
      <c r="Q40" s="123">
        <v>3</v>
      </c>
      <c r="R40" s="124">
        <v>11547.1</v>
      </c>
      <c r="S40" s="124">
        <v>8547.1</v>
      </c>
      <c r="T40" s="124">
        <v>2100</v>
      </c>
      <c r="U40" s="124">
        <v>6447.1</v>
      </c>
      <c r="V40" s="124">
        <v>543.91999999999996</v>
      </c>
      <c r="W40" s="124">
        <v>9091.02</v>
      </c>
      <c r="X40" s="116"/>
      <c r="Y40" s="123"/>
      <c r="Z40" s="123"/>
      <c r="AA40" s="123"/>
      <c r="AB40" s="124"/>
      <c r="AC40" s="124"/>
      <c r="AD40" s="124"/>
      <c r="AE40" s="124"/>
      <c r="AF40" s="124"/>
      <c r="AG40" s="124"/>
      <c r="AH40" s="116"/>
      <c r="AI40" s="123">
        <v>22</v>
      </c>
      <c r="AJ40" s="123">
        <v>16</v>
      </c>
      <c r="AK40" s="123">
        <v>6</v>
      </c>
      <c r="AL40" s="124">
        <v>27962.7</v>
      </c>
      <c r="AM40" s="124">
        <v>17706.3</v>
      </c>
      <c r="AN40" s="124">
        <v>13106.3</v>
      </c>
      <c r="AO40" s="124">
        <v>4600</v>
      </c>
      <c r="AP40" s="124">
        <v>4078.88</v>
      </c>
      <c r="AQ40" s="124">
        <v>21785.18</v>
      </c>
      <c r="AR40" s="116"/>
      <c r="AS40" s="123">
        <v>30</v>
      </c>
      <c r="AT40" s="123">
        <v>19</v>
      </c>
      <c r="AU40" s="123">
        <v>11</v>
      </c>
      <c r="AV40" s="124">
        <v>35737.480000000003</v>
      </c>
      <c r="AW40" s="124">
        <v>25192.48</v>
      </c>
      <c r="AX40" s="124">
        <v>20105.78</v>
      </c>
      <c r="AY40" s="124">
        <v>5086.7</v>
      </c>
      <c r="AZ40" s="124">
        <v>8245.92</v>
      </c>
      <c r="BA40" s="124">
        <v>33438.400000000001</v>
      </c>
      <c r="BB40" s="116"/>
    </row>
    <row r="41" spans="2:54" s="112" customFormat="1" ht="12" x14ac:dyDescent="0.2">
      <c r="B41" s="125"/>
      <c r="C41" s="120" t="s">
        <v>145</v>
      </c>
      <c r="D41" s="120" t="s">
        <v>136</v>
      </c>
      <c r="E41" s="126">
        <v>1</v>
      </c>
      <c r="F41" s="126"/>
      <c r="G41" s="126">
        <v>1</v>
      </c>
      <c r="H41" s="127">
        <v>0</v>
      </c>
      <c r="I41" s="127">
        <v>0</v>
      </c>
      <c r="J41" s="127"/>
      <c r="K41" s="127">
        <v>0</v>
      </c>
      <c r="L41" s="127">
        <v>1700</v>
      </c>
      <c r="M41" s="127">
        <v>1700</v>
      </c>
      <c r="N41" s="116"/>
      <c r="O41" s="126">
        <v>4</v>
      </c>
      <c r="P41" s="126">
        <v>2</v>
      </c>
      <c r="Q41" s="126">
        <v>2</v>
      </c>
      <c r="R41" s="127">
        <v>3002.75</v>
      </c>
      <c r="S41" s="127">
        <v>2443.5500000000002</v>
      </c>
      <c r="T41" s="127">
        <v>2443.5500000000002</v>
      </c>
      <c r="U41" s="127">
        <v>0</v>
      </c>
      <c r="V41" s="127">
        <v>2220</v>
      </c>
      <c r="W41" s="127">
        <v>4663.55</v>
      </c>
      <c r="X41" s="116"/>
      <c r="Y41" s="126"/>
      <c r="Z41" s="126"/>
      <c r="AA41" s="126"/>
      <c r="AB41" s="127"/>
      <c r="AC41" s="127"/>
      <c r="AD41" s="127"/>
      <c r="AE41" s="127"/>
      <c r="AF41" s="127"/>
      <c r="AG41" s="127"/>
      <c r="AH41" s="116"/>
      <c r="AI41" s="126">
        <v>75</v>
      </c>
      <c r="AJ41" s="126">
        <v>25</v>
      </c>
      <c r="AK41" s="126">
        <v>50</v>
      </c>
      <c r="AL41" s="127">
        <v>67408.06</v>
      </c>
      <c r="AM41" s="127">
        <v>60308.97</v>
      </c>
      <c r="AN41" s="127">
        <v>37226.82</v>
      </c>
      <c r="AO41" s="127">
        <v>23082.15</v>
      </c>
      <c r="AP41" s="127">
        <v>64220.51</v>
      </c>
      <c r="AQ41" s="127">
        <v>124529.48</v>
      </c>
      <c r="AR41" s="116"/>
      <c r="AS41" s="126">
        <v>67</v>
      </c>
      <c r="AT41" s="126">
        <v>15</v>
      </c>
      <c r="AU41" s="126">
        <v>52</v>
      </c>
      <c r="AV41" s="127">
        <v>66154.28</v>
      </c>
      <c r="AW41" s="127">
        <v>56414.52</v>
      </c>
      <c r="AX41" s="127">
        <v>29251.66</v>
      </c>
      <c r="AY41" s="127">
        <v>27162.86</v>
      </c>
      <c r="AZ41" s="127">
        <v>44508.28</v>
      </c>
      <c r="BA41" s="127">
        <v>100922.8</v>
      </c>
      <c r="BB41" s="116"/>
    </row>
    <row r="42" spans="2:54" s="112" customFormat="1" ht="12" x14ac:dyDescent="0.2">
      <c r="B42" s="125"/>
      <c r="C42" s="120" t="s">
        <v>145</v>
      </c>
      <c r="D42" s="120" t="s">
        <v>4</v>
      </c>
      <c r="E42" s="123">
        <v>25</v>
      </c>
      <c r="F42" s="123">
        <v>19</v>
      </c>
      <c r="G42" s="123">
        <v>6</v>
      </c>
      <c r="H42" s="124">
        <v>69615</v>
      </c>
      <c r="I42" s="124">
        <v>69615</v>
      </c>
      <c r="J42" s="124">
        <v>58125</v>
      </c>
      <c r="K42" s="124">
        <v>11490</v>
      </c>
      <c r="L42" s="124">
        <v>10170.1</v>
      </c>
      <c r="M42" s="124">
        <v>79785.100000000006</v>
      </c>
      <c r="N42" s="116"/>
      <c r="O42" s="123"/>
      <c r="P42" s="123"/>
      <c r="Q42" s="123"/>
      <c r="R42" s="124"/>
      <c r="S42" s="124"/>
      <c r="T42" s="124"/>
      <c r="U42" s="124"/>
      <c r="V42" s="124"/>
      <c r="W42" s="124"/>
      <c r="X42" s="116"/>
      <c r="Y42" s="123">
        <v>1</v>
      </c>
      <c r="Z42" s="123"/>
      <c r="AA42" s="123">
        <v>1</v>
      </c>
      <c r="AB42" s="124">
        <v>0</v>
      </c>
      <c r="AC42" s="124">
        <v>0</v>
      </c>
      <c r="AD42" s="124"/>
      <c r="AE42" s="124">
        <v>0</v>
      </c>
      <c r="AF42" s="124">
        <v>620</v>
      </c>
      <c r="AG42" s="124">
        <v>620</v>
      </c>
      <c r="AH42" s="116"/>
      <c r="AI42" s="123">
        <v>18</v>
      </c>
      <c r="AJ42" s="123">
        <v>15</v>
      </c>
      <c r="AK42" s="123">
        <v>3</v>
      </c>
      <c r="AL42" s="124">
        <v>11218.46</v>
      </c>
      <c r="AM42" s="124">
        <v>11218.46</v>
      </c>
      <c r="AN42" s="124">
        <v>11146.31</v>
      </c>
      <c r="AO42" s="124">
        <v>72.150000000000006</v>
      </c>
      <c r="AP42" s="124">
        <v>72.150000000000006</v>
      </c>
      <c r="AQ42" s="124">
        <v>11290.61</v>
      </c>
      <c r="AR42" s="116"/>
      <c r="AS42" s="123">
        <v>10</v>
      </c>
      <c r="AT42" s="123">
        <v>7</v>
      </c>
      <c r="AU42" s="123">
        <v>3</v>
      </c>
      <c r="AV42" s="124">
        <v>10616</v>
      </c>
      <c r="AW42" s="124">
        <v>10616</v>
      </c>
      <c r="AX42" s="124">
        <v>8132</v>
      </c>
      <c r="AY42" s="124">
        <v>2484</v>
      </c>
      <c r="AZ42" s="124">
        <v>136</v>
      </c>
      <c r="BA42" s="124">
        <v>10752</v>
      </c>
      <c r="BB42" s="116"/>
    </row>
    <row r="43" spans="2:54" s="112" customFormat="1" ht="12" x14ac:dyDescent="0.2">
      <c r="B43" s="125"/>
      <c r="C43" s="120" t="s">
        <v>146</v>
      </c>
      <c r="D43" s="120" t="s">
        <v>136</v>
      </c>
      <c r="E43" s="126"/>
      <c r="F43" s="126"/>
      <c r="G43" s="126"/>
      <c r="H43" s="127"/>
      <c r="I43" s="127"/>
      <c r="J43" s="127"/>
      <c r="K43" s="127"/>
      <c r="L43" s="127"/>
      <c r="M43" s="127"/>
      <c r="N43" s="116"/>
      <c r="O43" s="126">
        <v>2</v>
      </c>
      <c r="P43" s="126">
        <v>1</v>
      </c>
      <c r="Q43" s="126">
        <v>1</v>
      </c>
      <c r="R43" s="127">
        <v>24849.8</v>
      </c>
      <c r="S43" s="127">
        <v>24849.8</v>
      </c>
      <c r="T43" s="127">
        <v>18170</v>
      </c>
      <c r="U43" s="127">
        <v>6679.8</v>
      </c>
      <c r="V43" s="127">
        <v>6800</v>
      </c>
      <c r="W43" s="127">
        <v>31649.8</v>
      </c>
      <c r="X43" s="116"/>
      <c r="Y43" s="126"/>
      <c r="Z43" s="126"/>
      <c r="AA43" s="126"/>
      <c r="AB43" s="127"/>
      <c r="AC43" s="127"/>
      <c r="AD43" s="127"/>
      <c r="AE43" s="127"/>
      <c r="AF43" s="127"/>
      <c r="AG43" s="127"/>
      <c r="AH43" s="116"/>
      <c r="AI43" s="126">
        <v>2</v>
      </c>
      <c r="AJ43" s="126">
        <v>2</v>
      </c>
      <c r="AK43" s="126"/>
      <c r="AL43" s="127">
        <v>9172.9699999999993</v>
      </c>
      <c r="AM43" s="127">
        <v>9172.9699999999993</v>
      </c>
      <c r="AN43" s="127">
        <v>9172.9699999999993</v>
      </c>
      <c r="AO43" s="127"/>
      <c r="AP43" s="127"/>
      <c r="AQ43" s="127">
        <v>9172.9699999999993</v>
      </c>
      <c r="AR43" s="116"/>
      <c r="AS43" s="126">
        <v>1</v>
      </c>
      <c r="AT43" s="126"/>
      <c r="AU43" s="126">
        <v>1</v>
      </c>
      <c r="AV43" s="127">
        <v>0</v>
      </c>
      <c r="AW43" s="127">
        <v>0</v>
      </c>
      <c r="AX43" s="127"/>
      <c r="AY43" s="127">
        <v>0</v>
      </c>
      <c r="AZ43" s="127">
        <v>5000</v>
      </c>
      <c r="BA43" s="127">
        <v>5000</v>
      </c>
      <c r="BB43" s="116"/>
    </row>
    <row r="44" spans="2:54" s="112" customFormat="1" ht="12" x14ac:dyDescent="0.2">
      <c r="B44" s="125"/>
      <c r="C44" s="120" t="s">
        <v>147</v>
      </c>
      <c r="D44" s="120" t="s">
        <v>95</v>
      </c>
      <c r="E44" s="123">
        <v>53</v>
      </c>
      <c r="F44" s="123">
        <v>29</v>
      </c>
      <c r="G44" s="123">
        <v>24</v>
      </c>
      <c r="H44" s="124">
        <v>255694.68</v>
      </c>
      <c r="I44" s="124">
        <v>230433.12</v>
      </c>
      <c r="J44" s="124">
        <v>159414.12</v>
      </c>
      <c r="K44" s="124">
        <v>71019</v>
      </c>
      <c r="L44" s="124">
        <v>22005.55</v>
      </c>
      <c r="M44" s="124">
        <v>252438.67</v>
      </c>
      <c r="N44" s="116"/>
      <c r="O44" s="123"/>
      <c r="P44" s="123"/>
      <c r="Q44" s="123"/>
      <c r="R44" s="124"/>
      <c r="S44" s="124"/>
      <c r="T44" s="124"/>
      <c r="U44" s="124"/>
      <c r="V44" s="124"/>
      <c r="W44" s="124"/>
      <c r="X44" s="116"/>
      <c r="Y44" s="123">
        <v>1</v>
      </c>
      <c r="Z44" s="123"/>
      <c r="AA44" s="123">
        <v>1</v>
      </c>
      <c r="AB44" s="124">
        <v>10095.780000000001</v>
      </c>
      <c r="AC44" s="124">
        <v>10095.780000000001</v>
      </c>
      <c r="AD44" s="124"/>
      <c r="AE44" s="124">
        <v>10095.780000000001</v>
      </c>
      <c r="AF44" s="124">
        <v>10000</v>
      </c>
      <c r="AG44" s="124">
        <v>20095.78</v>
      </c>
      <c r="AH44" s="116"/>
      <c r="AI44" s="123">
        <v>1</v>
      </c>
      <c r="AJ44" s="123">
        <v>1</v>
      </c>
      <c r="AK44" s="123"/>
      <c r="AL44" s="124">
        <v>1550</v>
      </c>
      <c r="AM44" s="124">
        <v>1550</v>
      </c>
      <c r="AN44" s="124">
        <v>1550</v>
      </c>
      <c r="AO44" s="124"/>
      <c r="AP44" s="124">
        <v>0</v>
      </c>
      <c r="AQ44" s="124">
        <v>1550</v>
      </c>
      <c r="AR44" s="116"/>
      <c r="AS44" s="123"/>
      <c r="AT44" s="123"/>
      <c r="AU44" s="123"/>
      <c r="AV44" s="124"/>
      <c r="AW44" s="124"/>
      <c r="AX44" s="124"/>
      <c r="AY44" s="124"/>
      <c r="AZ44" s="124"/>
      <c r="BA44" s="124"/>
      <c r="BB44" s="116"/>
    </row>
    <row r="45" spans="2:54" s="112" customFormat="1" ht="12" x14ac:dyDescent="0.2">
      <c r="B45" s="125"/>
      <c r="C45" s="120" t="s">
        <v>147</v>
      </c>
      <c r="D45" s="120" t="s">
        <v>136</v>
      </c>
      <c r="E45" s="126">
        <v>154</v>
      </c>
      <c r="F45" s="126">
        <v>43</v>
      </c>
      <c r="G45" s="126">
        <v>111</v>
      </c>
      <c r="H45" s="127">
        <v>1403225.47</v>
      </c>
      <c r="I45" s="127">
        <v>1386579.45</v>
      </c>
      <c r="J45" s="127">
        <v>831446.81</v>
      </c>
      <c r="K45" s="127">
        <v>555132.64</v>
      </c>
      <c r="L45" s="127">
        <v>1023287.05</v>
      </c>
      <c r="M45" s="127">
        <v>2409866.5</v>
      </c>
      <c r="N45" s="116"/>
      <c r="O45" s="126">
        <v>1</v>
      </c>
      <c r="P45" s="126"/>
      <c r="Q45" s="126">
        <v>1</v>
      </c>
      <c r="R45" s="127">
        <v>200.7</v>
      </c>
      <c r="S45" s="127">
        <v>200.7</v>
      </c>
      <c r="T45" s="127"/>
      <c r="U45" s="127">
        <v>200.7</v>
      </c>
      <c r="V45" s="127">
        <v>9878.1</v>
      </c>
      <c r="W45" s="127">
        <v>10078.799999999999</v>
      </c>
      <c r="X45" s="116"/>
      <c r="Y45" s="126">
        <v>2</v>
      </c>
      <c r="Z45" s="126">
        <v>1</v>
      </c>
      <c r="AA45" s="126">
        <v>1</v>
      </c>
      <c r="AB45" s="127">
        <v>21499.05</v>
      </c>
      <c r="AC45" s="127">
        <v>21499.05</v>
      </c>
      <c r="AD45" s="127">
        <v>21499.05</v>
      </c>
      <c r="AE45" s="127">
        <v>0</v>
      </c>
      <c r="AF45" s="127">
        <v>6474.8</v>
      </c>
      <c r="AG45" s="127">
        <v>27973.85</v>
      </c>
      <c r="AH45" s="116"/>
      <c r="AI45" s="126">
        <v>2</v>
      </c>
      <c r="AJ45" s="126">
        <v>1</v>
      </c>
      <c r="AK45" s="126">
        <v>1</v>
      </c>
      <c r="AL45" s="127">
        <v>9937.1299999999992</v>
      </c>
      <c r="AM45" s="127">
        <v>9907.1299999999992</v>
      </c>
      <c r="AN45" s="127">
        <v>9907.1299999999992</v>
      </c>
      <c r="AO45" s="127">
        <v>0</v>
      </c>
      <c r="AP45" s="127">
        <v>20955</v>
      </c>
      <c r="AQ45" s="127">
        <v>30862.13</v>
      </c>
      <c r="AR45" s="116"/>
      <c r="AS45" s="126"/>
      <c r="AT45" s="126"/>
      <c r="AU45" s="126"/>
      <c r="AV45" s="127"/>
      <c r="AW45" s="127"/>
      <c r="AX45" s="127"/>
      <c r="AY45" s="127"/>
      <c r="AZ45" s="127"/>
      <c r="BA45" s="127"/>
      <c r="BB45" s="116"/>
    </row>
    <row r="46" spans="2:54" s="112" customFormat="1" ht="12" x14ac:dyDescent="0.2">
      <c r="B46" s="125"/>
      <c r="C46" s="120" t="s">
        <v>147</v>
      </c>
      <c r="D46" s="120" t="s">
        <v>4</v>
      </c>
      <c r="E46" s="123">
        <v>162</v>
      </c>
      <c r="F46" s="123">
        <v>140</v>
      </c>
      <c r="G46" s="123">
        <v>22</v>
      </c>
      <c r="H46" s="124">
        <v>283551.94</v>
      </c>
      <c r="I46" s="124">
        <v>280478.15000000002</v>
      </c>
      <c r="J46" s="124">
        <v>252508.41</v>
      </c>
      <c r="K46" s="124">
        <v>27969.74</v>
      </c>
      <c r="L46" s="124">
        <v>16819.8</v>
      </c>
      <c r="M46" s="124">
        <v>297297.95</v>
      </c>
      <c r="N46" s="116"/>
      <c r="O46" s="123">
        <v>1</v>
      </c>
      <c r="P46" s="123">
        <v>1</v>
      </c>
      <c r="Q46" s="123"/>
      <c r="R46" s="124">
        <v>1894</v>
      </c>
      <c r="S46" s="124">
        <v>1894</v>
      </c>
      <c r="T46" s="124">
        <v>1894</v>
      </c>
      <c r="U46" s="124"/>
      <c r="V46" s="124">
        <v>0</v>
      </c>
      <c r="W46" s="124">
        <v>1894</v>
      </c>
      <c r="X46" s="116"/>
      <c r="Y46" s="123">
        <v>4</v>
      </c>
      <c r="Z46" s="123">
        <v>3</v>
      </c>
      <c r="AA46" s="123">
        <v>1</v>
      </c>
      <c r="AB46" s="124">
        <v>3275</v>
      </c>
      <c r="AC46" s="124">
        <v>3275</v>
      </c>
      <c r="AD46" s="124">
        <v>2810</v>
      </c>
      <c r="AE46" s="124">
        <v>465</v>
      </c>
      <c r="AF46" s="124">
        <v>0</v>
      </c>
      <c r="AG46" s="124">
        <v>3275</v>
      </c>
      <c r="AH46" s="116"/>
      <c r="AI46" s="123">
        <v>1</v>
      </c>
      <c r="AJ46" s="123"/>
      <c r="AK46" s="123">
        <v>1</v>
      </c>
      <c r="AL46" s="124">
        <v>310</v>
      </c>
      <c r="AM46" s="124">
        <v>310</v>
      </c>
      <c r="AN46" s="124"/>
      <c r="AO46" s="124">
        <v>310</v>
      </c>
      <c r="AP46" s="124">
        <v>0</v>
      </c>
      <c r="AQ46" s="124">
        <v>310</v>
      </c>
      <c r="AR46" s="116"/>
      <c r="AS46" s="123"/>
      <c r="AT46" s="123"/>
      <c r="AU46" s="123"/>
      <c r="AV46" s="124"/>
      <c r="AW46" s="124"/>
      <c r="AX46" s="124"/>
      <c r="AY46" s="124"/>
      <c r="AZ46" s="124"/>
      <c r="BA46" s="124"/>
      <c r="BB46" s="116"/>
    </row>
    <row r="47" spans="2:54" s="112" customFormat="1" ht="12" x14ac:dyDescent="0.2">
      <c r="B47" s="125"/>
      <c r="C47" s="120" t="s">
        <v>148</v>
      </c>
      <c r="D47" s="120" t="s">
        <v>95</v>
      </c>
      <c r="E47" s="126"/>
      <c r="F47" s="126"/>
      <c r="G47" s="126"/>
      <c r="H47" s="127"/>
      <c r="I47" s="127"/>
      <c r="J47" s="127"/>
      <c r="K47" s="127"/>
      <c r="L47" s="127"/>
      <c r="M47" s="127"/>
      <c r="N47" s="116"/>
      <c r="O47" s="126"/>
      <c r="P47" s="126"/>
      <c r="Q47" s="126"/>
      <c r="R47" s="127"/>
      <c r="S47" s="127"/>
      <c r="T47" s="127"/>
      <c r="U47" s="127"/>
      <c r="V47" s="127"/>
      <c r="W47" s="127"/>
      <c r="X47" s="116"/>
      <c r="Y47" s="126"/>
      <c r="Z47" s="126"/>
      <c r="AA47" s="126"/>
      <c r="AB47" s="127"/>
      <c r="AC47" s="127"/>
      <c r="AD47" s="127"/>
      <c r="AE47" s="127"/>
      <c r="AF47" s="127"/>
      <c r="AG47" s="127"/>
      <c r="AH47" s="116"/>
      <c r="AI47" s="126">
        <v>4</v>
      </c>
      <c r="AJ47" s="126"/>
      <c r="AK47" s="126">
        <v>4</v>
      </c>
      <c r="AL47" s="127">
        <v>7867.96</v>
      </c>
      <c r="AM47" s="127">
        <v>5507.57</v>
      </c>
      <c r="AN47" s="127"/>
      <c r="AO47" s="127">
        <v>5507.57</v>
      </c>
      <c r="AP47" s="127">
        <v>278.88</v>
      </c>
      <c r="AQ47" s="127">
        <v>5786.45</v>
      </c>
      <c r="AR47" s="116"/>
      <c r="AS47" s="126">
        <v>4</v>
      </c>
      <c r="AT47" s="126">
        <v>3</v>
      </c>
      <c r="AU47" s="126">
        <v>1</v>
      </c>
      <c r="AV47" s="127">
        <v>16109.39</v>
      </c>
      <c r="AW47" s="127">
        <v>13400.97</v>
      </c>
      <c r="AX47" s="127">
        <v>5807.97</v>
      </c>
      <c r="AY47" s="127">
        <v>7593</v>
      </c>
      <c r="AZ47" s="127">
        <v>1</v>
      </c>
      <c r="BA47" s="127">
        <v>13401.97</v>
      </c>
      <c r="BB47" s="116"/>
    </row>
    <row r="48" spans="2:54" s="112" customFormat="1" ht="12" x14ac:dyDescent="0.2">
      <c r="B48" s="125"/>
      <c r="C48" s="120" t="s">
        <v>148</v>
      </c>
      <c r="D48" s="120" t="s">
        <v>136</v>
      </c>
      <c r="E48" s="123"/>
      <c r="F48" s="123"/>
      <c r="G48" s="123"/>
      <c r="H48" s="124"/>
      <c r="I48" s="124"/>
      <c r="J48" s="124"/>
      <c r="K48" s="124"/>
      <c r="L48" s="124"/>
      <c r="M48" s="124"/>
      <c r="N48" s="116"/>
      <c r="O48" s="123">
        <v>7</v>
      </c>
      <c r="P48" s="123">
        <v>4</v>
      </c>
      <c r="Q48" s="123">
        <v>3</v>
      </c>
      <c r="R48" s="124">
        <v>60870.57</v>
      </c>
      <c r="S48" s="124">
        <v>58256.83</v>
      </c>
      <c r="T48" s="124">
        <v>52587.07</v>
      </c>
      <c r="U48" s="124">
        <v>5669.76</v>
      </c>
      <c r="V48" s="124">
        <v>9694.9</v>
      </c>
      <c r="W48" s="124">
        <v>67951.73</v>
      </c>
      <c r="X48" s="116"/>
      <c r="Y48" s="123"/>
      <c r="Z48" s="123"/>
      <c r="AA48" s="123"/>
      <c r="AB48" s="124"/>
      <c r="AC48" s="124"/>
      <c r="AD48" s="124"/>
      <c r="AE48" s="124"/>
      <c r="AF48" s="124"/>
      <c r="AG48" s="124"/>
      <c r="AH48" s="116"/>
      <c r="AI48" s="123">
        <v>37</v>
      </c>
      <c r="AJ48" s="123">
        <v>13</v>
      </c>
      <c r="AK48" s="123">
        <v>24</v>
      </c>
      <c r="AL48" s="124">
        <v>193717.43</v>
      </c>
      <c r="AM48" s="124">
        <v>187306.17</v>
      </c>
      <c r="AN48" s="124">
        <v>92004.5</v>
      </c>
      <c r="AO48" s="124">
        <v>95301.67</v>
      </c>
      <c r="AP48" s="124">
        <v>81022.97</v>
      </c>
      <c r="AQ48" s="124">
        <v>268329.14</v>
      </c>
      <c r="AR48" s="116"/>
      <c r="AS48" s="123">
        <v>49</v>
      </c>
      <c r="AT48" s="123">
        <v>9</v>
      </c>
      <c r="AU48" s="123">
        <v>40</v>
      </c>
      <c r="AV48" s="124">
        <v>213708.09</v>
      </c>
      <c r="AW48" s="124">
        <v>203990.46</v>
      </c>
      <c r="AX48" s="124">
        <v>84442.17</v>
      </c>
      <c r="AY48" s="124">
        <v>119548.29</v>
      </c>
      <c r="AZ48" s="124">
        <v>225257.23</v>
      </c>
      <c r="BA48" s="124">
        <v>429247.69</v>
      </c>
      <c r="BB48" s="116"/>
    </row>
    <row r="49" spans="2:54" s="112" customFormat="1" ht="12" x14ac:dyDescent="0.2">
      <c r="B49" s="125"/>
      <c r="C49" s="120" t="s">
        <v>148</v>
      </c>
      <c r="D49" s="120" t="s">
        <v>4</v>
      </c>
      <c r="E49" s="126"/>
      <c r="F49" s="126"/>
      <c r="G49" s="126"/>
      <c r="H49" s="127"/>
      <c r="I49" s="127"/>
      <c r="J49" s="127"/>
      <c r="K49" s="127"/>
      <c r="L49" s="127"/>
      <c r="M49" s="127"/>
      <c r="N49" s="116"/>
      <c r="O49" s="126">
        <v>2</v>
      </c>
      <c r="P49" s="126">
        <v>2</v>
      </c>
      <c r="Q49" s="126"/>
      <c r="R49" s="127">
        <v>1395</v>
      </c>
      <c r="S49" s="127">
        <v>1395</v>
      </c>
      <c r="T49" s="127">
        <v>1395</v>
      </c>
      <c r="U49" s="127"/>
      <c r="V49" s="127"/>
      <c r="W49" s="127">
        <v>1395</v>
      </c>
      <c r="X49" s="116"/>
      <c r="Y49" s="126">
        <v>1</v>
      </c>
      <c r="Z49" s="126"/>
      <c r="AA49" s="126">
        <v>1</v>
      </c>
      <c r="AB49" s="127">
        <v>891.99</v>
      </c>
      <c r="AC49" s="127">
        <v>620.99</v>
      </c>
      <c r="AD49" s="127"/>
      <c r="AE49" s="127">
        <v>620.99</v>
      </c>
      <c r="AF49" s="127">
        <v>155</v>
      </c>
      <c r="AG49" s="127">
        <v>775.99</v>
      </c>
      <c r="AH49" s="116"/>
      <c r="AI49" s="126">
        <v>9</v>
      </c>
      <c r="AJ49" s="126">
        <v>3</v>
      </c>
      <c r="AK49" s="126">
        <v>6</v>
      </c>
      <c r="AL49" s="127">
        <v>8141.6</v>
      </c>
      <c r="AM49" s="127">
        <v>6999.6</v>
      </c>
      <c r="AN49" s="127">
        <v>620</v>
      </c>
      <c r="AO49" s="127">
        <v>6379.6</v>
      </c>
      <c r="AP49" s="127">
        <v>3937.96</v>
      </c>
      <c r="AQ49" s="127">
        <v>10937.56</v>
      </c>
      <c r="AR49" s="116"/>
      <c r="AS49" s="126">
        <v>3</v>
      </c>
      <c r="AT49" s="126">
        <v>3</v>
      </c>
      <c r="AU49" s="126"/>
      <c r="AV49" s="127">
        <v>775</v>
      </c>
      <c r="AW49" s="127">
        <v>775</v>
      </c>
      <c r="AX49" s="127">
        <v>775</v>
      </c>
      <c r="AY49" s="127"/>
      <c r="AZ49" s="127"/>
      <c r="BA49" s="127">
        <v>775</v>
      </c>
      <c r="BB49" s="116"/>
    </row>
    <row r="50" spans="2:54" s="112" customFormat="1" ht="12" x14ac:dyDescent="0.2">
      <c r="B50" s="128" t="s">
        <v>141</v>
      </c>
      <c r="C50" s="129"/>
      <c r="D50" s="129"/>
      <c r="E50" s="131">
        <v>485</v>
      </c>
      <c r="F50" s="131">
        <v>281</v>
      </c>
      <c r="G50" s="131">
        <v>204</v>
      </c>
      <c r="H50" s="131">
        <v>2227650.4700000002</v>
      </c>
      <c r="I50" s="131">
        <v>2180719.5299999998</v>
      </c>
      <c r="J50" s="131">
        <v>1378240.71</v>
      </c>
      <c r="K50" s="131">
        <v>802478.82</v>
      </c>
      <c r="L50" s="131">
        <v>1824291.86</v>
      </c>
      <c r="M50" s="131">
        <v>4005011.39</v>
      </c>
      <c r="N50" s="132"/>
      <c r="O50" s="131">
        <v>32</v>
      </c>
      <c r="P50" s="131">
        <v>17</v>
      </c>
      <c r="Q50" s="131">
        <v>15</v>
      </c>
      <c r="R50" s="131">
        <v>116319.38</v>
      </c>
      <c r="S50" s="131">
        <v>109198.41</v>
      </c>
      <c r="T50" s="131">
        <v>80999.5</v>
      </c>
      <c r="U50" s="131">
        <v>28198.91</v>
      </c>
      <c r="V50" s="131">
        <v>36542.22</v>
      </c>
      <c r="W50" s="131">
        <v>145740.63</v>
      </c>
      <c r="X50" s="132"/>
      <c r="Y50" s="131">
        <v>12</v>
      </c>
      <c r="Z50" s="131">
        <v>6</v>
      </c>
      <c r="AA50" s="131">
        <v>6</v>
      </c>
      <c r="AB50" s="131">
        <v>41915.82</v>
      </c>
      <c r="AC50" s="131">
        <v>41344.82</v>
      </c>
      <c r="AD50" s="131">
        <v>29399.05</v>
      </c>
      <c r="AE50" s="131">
        <v>11945.77</v>
      </c>
      <c r="AF50" s="131">
        <v>18249.8</v>
      </c>
      <c r="AG50" s="131">
        <v>59594.62</v>
      </c>
      <c r="AH50" s="132"/>
      <c r="AI50" s="131">
        <v>207</v>
      </c>
      <c r="AJ50" s="131">
        <v>97</v>
      </c>
      <c r="AK50" s="131">
        <v>110</v>
      </c>
      <c r="AL50" s="131">
        <v>432344.94</v>
      </c>
      <c r="AM50" s="131">
        <v>391825.6</v>
      </c>
      <c r="AN50" s="131">
        <v>237008.21</v>
      </c>
      <c r="AO50" s="131">
        <v>154817.39000000001</v>
      </c>
      <c r="AP50" s="131">
        <v>199431.01</v>
      </c>
      <c r="AQ50" s="131">
        <v>591256.61</v>
      </c>
      <c r="AR50" s="132"/>
      <c r="AS50" s="131">
        <v>217</v>
      </c>
      <c r="AT50" s="131">
        <v>85</v>
      </c>
      <c r="AU50" s="131">
        <v>132</v>
      </c>
      <c r="AV50" s="131">
        <v>490306.39</v>
      </c>
      <c r="AW50" s="131">
        <v>446864.3</v>
      </c>
      <c r="AX50" s="131">
        <v>242690.32</v>
      </c>
      <c r="AY50" s="131">
        <v>204173.98</v>
      </c>
      <c r="AZ50" s="131">
        <v>311247.46999999997</v>
      </c>
      <c r="BA50" s="131">
        <v>758111.77</v>
      </c>
      <c r="BB50" s="132"/>
    </row>
    <row r="51" spans="2:54" s="112" customFormat="1" ht="12" x14ac:dyDescent="0.2">
      <c r="B51" s="133"/>
      <c r="C51" s="134"/>
      <c r="D51" s="134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</row>
    <row r="52" spans="2:54" s="112" customFormat="1" ht="12" x14ac:dyDescent="0.2">
      <c r="B52" s="136"/>
      <c r="C52" s="129"/>
      <c r="D52" s="129"/>
      <c r="E52" s="131">
        <v>16211</v>
      </c>
      <c r="F52" s="131">
        <v>13076</v>
      </c>
      <c r="G52" s="131">
        <v>3135</v>
      </c>
      <c r="H52" s="131">
        <v>4546245.97</v>
      </c>
      <c r="I52" s="131">
        <v>4431887.8499999996</v>
      </c>
      <c r="J52" s="131">
        <v>3617881.93</v>
      </c>
      <c r="K52" s="131">
        <v>814005.92</v>
      </c>
      <c r="L52" s="131">
        <v>2624312.4900000002</v>
      </c>
      <c r="M52" s="131">
        <v>7056200.3399999999</v>
      </c>
      <c r="N52" s="132"/>
      <c r="O52" s="131">
        <v>829</v>
      </c>
      <c r="P52" s="131">
        <v>595</v>
      </c>
      <c r="Q52" s="131">
        <v>234</v>
      </c>
      <c r="R52" s="131">
        <v>188835.05</v>
      </c>
      <c r="S52" s="131">
        <v>168757.66</v>
      </c>
      <c r="T52" s="131">
        <v>140378.75</v>
      </c>
      <c r="U52" s="131">
        <v>28378.91</v>
      </c>
      <c r="V52" s="131">
        <v>61515.98</v>
      </c>
      <c r="W52" s="131">
        <v>230273.64</v>
      </c>
      <c r="X52" s="132"/>
      <c r="Y52" s="131">
        <v>405</v>
      </c>
      <c r="Z52" s="131">
        <v>327</v>
      </c>
      <c r="AA52" s="131">
        <v>78</v>
      </c>
      <c r="AB52" s="131">
        <v>89167.96</v>
      </c>
      <c r="AC52" s="131">
        <v>84456.960000000006</v>
      </c>
      <c r="AD52" s="131">
        <v>71933.789999999994</v>
      </c>
      <c r="AE52" s="131">
        <v>12523.17</v>
      </c>
      <c r="AF52" s="131">
        <v>30172.28</v>
      </c>
      <c r="AG52" s="131">
        <v>114629.24</v>
      </c>
      <c r="AH52" s="132"/>
      <c r="AI52" s="131">
        <v>3258</v>
      </c>
      <c r="AJ52" s="131">
        <v>2610</v>
      </c>
      <c r="AK52" s="131">
        <v>648</v>
      </c>
      <c r="AL52" s="131">
        <v>774843.89</v>
      </c>
      <c r="AM52" s="131">
        <v>644139.30000000005</v>
      </c>
      <c r="AN52" s="131">
        <v>488902.36</v>
      </c>
      <c r="AO52" s="131">
        <v>155236.94</v>
      </c>
      <c r="AP52" s="131">
        <v>305268.12</v>
      </c>
      <c r="AQ52" s="131">
        <v>949407.42</v>
      </c>
      <c r="AR52" s="132"/>
      <c r="AS52" s="131">
        <v>2610</v>
      </c>
      <c r="AT52" s="131">
        <v>2104</v>
      </c>
      <c r="AU52" s="131">
        <v>506</v>
      </c>
      <c r="AV52" s="131">
        <v>759617.31</v>
      </c>
      <c r="AW52" s="131">
        <v>634230.75</v>
      </c>
      <c r="AX52" s="131">
        <v>429367.77</v>
      </c>
      <c r="AY52" s="131">
        <v>204862.98</v>
      </c>
      <c r="AZ52" s="131">
        <v>402084.48</v>
      </c>
      <c r="BA52" s="131">
        <v>1036315.23</v>
      </c>
      <c r="BB52" s="132"/>
    </row>
  </sheetData>
  <mergeCells count="15">
    <mergeCell ref="E6:M6"/>
    <mergeCell ref="O6:W6"/>
    <mergeCell ref="Y6:AG6"/>
    <mergeCell ref="AI6:AQ6"/>
    <mergeCell ref="AS6:BA6"/>
    <mergeCell ref="E4:M4"/>
    <mergeCell ref="O4:W4"/>
    <mergeCell ref="Y4:AG4"/>
    <mergeCell ref="AI4:AQ4"/>
    <mergeCell ref="AS4:BA4"/>
    <mergeCell ref="E5:M5"/>
    <mergeCell ref="O5:W5"/>
    <mergeCell ref="Y5:AG5"/>
    <mergeCell ref="AI5:AQ5"/>
    <mergeCell ref="AS5:BA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15.04.21-15.04.22</vt:lpstr>
      <vt:lpstr>15.04.22-15.04.23</vt:lpstr>
      <vt:lpstr>15.04.2023-15.04.24</vt:lpstr>
      <vt:lpstr>Proroga 15.04.24-15.10.24</vt:lpstr>
      <vt:lpstr>15.10.24-15.10.25 Riepilogo SP</vt:lpstr>
      <vt:lpstr>15.10.24-15.10.25 Dettaglio</vt:lpstr>
      <vt:lpstr>15.10.25-15.08.26 Riepilogo SP</vt:lpstr>
      <vt:lpstr>15.10.25-15.10.26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Mazzariol</dc:creator>
  <cp:lastModifiedBy>Filippo Mazzariol</cp:lastModifiedBy>
  <dcterms:created xsi:type="dcterms:W3CDTF">2026-09-22T07:56:34Z</dcterms:created>
  <dcterms:modified xsi:type="dcterms:W3CDTF">2026-09-23T15:18:11Z</dcterms:modified>
</cp:coreProperties>
</file>